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nms09585\Dropbox (Nishinomiya City)\10352010商工課_1\02_金融チーム\◆制度融資\セーフティネット保証\セーフティネット保証5号\20240307　HPアップ用\"/>
    </mc:Choice>
  </mc:AlternateContent>
  <bookViews>
    <workbookView xWindow="-12" yWindow="7572" windowWidth="19032" windowHeight="3828" tabRatio="644"/>
  </bookViews>
  <sheets>
    <sheet name="5号認定 " sheetId="54" r:id="rId1"/>
    <sheet name="6項認定精査表 " sheetId="53" state="hidden" r:id="rId2"/>
  </sheets>
  <definedNames>
    <definedName name="_xlnm.Print_Area" localSheetId="0">'5号認定 '!$A$1:$J$35</definedName>
    <definedName name="_xlnm.Print_Area" localSheetId="1">'6項認定精査表 '!$A$1:$H$37</definedName>
  </definedNames>
  <calcPr calcId="162913"/>
</workbook>
</file>

<file path=xl/calcChain.xml><?xml version="1.0" encoding="utf-8"?>
<calcChain xmlns="http://schemas.openxmlformats.org/spreadsheetml/2006/main">
  <c r="H14" i="54" l="1"/>
  <c r="A34" i="54" s="1"/>
  <c r="I25" i="54"/>
  <c r="H28" i="54" s="1"/>
  <c r="I24" i="54"/>
  <c r="H27" i="54" s="1"/>
  <c r="D25" i="54"/>
  <c r="D24" i="54"/>
  <c r="H15" i="54"/>
  <c r="A35" i="54" l="1"/>
  <c r="G1" i="53" l="1"/>
  <c r="F6" i="53" s="1"/>
  <c r="C34" i="53" s="1"/>
  <c r="G22" i="53"/>
  <c r="D22" i="53"/>
  <c r="D27" i="53" s="1"/>
  <c r="G27" i="53"/>
  <c r="G15" i="53"/>
  <c r="C36" i="53" l="1"/>
  <c r="G29" i="53"/>
  <c r="B20" i="53"/>
  <c r="B21" i="53" s="1"/>
  <c r="I28" i="53" l="1"/>
  <c r="I29" i="53" l="1"/>
  <c r="G2" i="53"/>
  <c r="F36" i="53" s="1"/>
</calcChain>
</file>

<file path=xl/sharedStrings.xml><?xml version="1.0" encoding="utf-8"?>
<sst xmlns="http://schemas.openxmlformats.org/spreadsheetml/2006/main" count="145" uniqueCount="84">
  <si>
    <t>月</t>
    <rPh sb="0" eb="1">
      <t>ツキ</t>
    </rPh>
    <phoneticPr fontId="1"/>
  </si>
  <si>
    <t>円</t>
    <rPh sb="0" eb="1">
      <t>エン</t>
    </rPh>
    <phoneticPr fontId="1"/>
  </si>
  <si>
    <t>（表２②）</t>
    <rPh sb="1" eb="2">
      <t>ヒョウ</t>
    </rPh>
    <phoneticPr fontId="1"/>
  </si>
  <si>
    <t>計</t>
    <rPh sb="0" eb="1">
      <t>ケイ</t>
    </rPh>
    <phoneticPr fontId="1"/>
  </si>
  <si>
    <t>（表２③）</t>
    <rPh sb="1" eb="2">
      <t>ヒョウ</t>
    </rPh>
    <phoneticPr fontId="1"/>
  </si>
  <si>
    <t>氏名（法人）</t>
  </si>
  <si>
    <t>（表２①）　</t>
    <rPh sb="1" eb="2">
      <t>ヒョウ</t>
    </rPh>
    <phoneticPr fontId="1"/>
  </si>
  <si>
    <t>最近１か月間の売上高等【A】、Aの期間に対応する前年１か月間の売上高等【B】</t>
    <phoneticPr fontId="1"/>
  </si>
  <si>
    <t>Aの期間後２か月間の見込みの売上高等【C】、Cの期間に対応する前年の２か月間の売上高等【D】</t>
    <rPh sb="2" eb="4">
      <t>キカン</t>
    </rPh>
    <rPh sb="4" eb="5">
      <t>ゴ</t>
    </rPh>
    <rPh sb="7" eb="8">
      <t>ツキ</t>
    </rPh>
    <rPh sb="8" eb="9">
      <t>カン</t>
    </rPh>
    <rPh sb="10" eb="12">
      <t>ミコ</t>
    </rPh>
    <rPh sb="14" eb="16">
      <t>ウリアゲ</t>
    </rPh>
    <rPh sb="16" eb="17">
      <t>ダカ</t>
    </rPh>
    <rPh sb="17" eb="18">
      <t>トウ</t>
    </rPh>
    <rPh sb="24" eb="26">
      <t>キカン</t>
    </rPh>
    <rPh sb="27" eb="29">
      <t>タイオウ</t>
    </rPh>
    <rPh sb="31" eb="33">
      <t>ゼンネン</t>
    </rPh>
    <rPh sb="36" eb="37">
      <t>ツキ</t>
    </rPh>
    <rPh sb="37" eb="38">
      <t>カン</t>
    </rPh>
    <rPh sb="39" eb="41">
      <t>ウリアゲ</t>
    </rPh>
    <rPh sb="41" eb="42">
      <t>ダカ</t>
    </rPh>
    <rPh sb="42" eb="43">
      <t>トウ</t>
    </rPh>
    <phoneticPr fontId="1"/>
  </si>
  <si>
    <t>Aの期間後２か月間の見込みの売上高等</t>
    <rPh sb="8" eb="9">
      <t>カン</t>
    </rPh>
    <rPh sb="10" eb="12">
      <t>ミコミ</t>
    </rPh>
    <rPh sb="17" eb="18">
      <t>トウ</t>
    </rPh>
    <phoneticPr fontId="1"/>
  </si>
  <si>
    <t xml:space="preserve">     円</t>
    <rPh sb="5" eb="6">
      <t>エン</t>
    </rPh>
    <phoneticPr fontId="1"/>
  </si>
  <si>
    <t>最近３か月間の売上高等の見込み【A+C】、この期間に対応する前年同期３か月間の売上高等【B+D】</t>
    <rPh sb="23" eb="25">
      <t>キカン</t>
    </rPh>
    <rPh sb="26" eb="28">
      <t>タイオウ</t>
    </rPh>
    <rPh sb="32" eb="34">
      <t>ドウキ</t>
    </rPh>
    <rPh sb="42" eb="43">
      <t>トウ</t>
    </rPh>
    <phoneticPr fontId="1"/>
  </si>
  <si>
    <t xml:space="preserve"> 　　円　</t>
    <rPh sb="3" eb="4">
      <t>エン</t>
    </rPh>
    <phoneticPr fontId="1"/>
  </si>
  <si>
    <t>【A】</t>
  </si>
  <si>
    <t>　　円　</t>
    <rPh sb="2" eb="3">
      <t>エン</t>
    </rPh>
    <phoneticPr fontId="1"/>
  </si>
  <si>
    <t>【B】</t>
  </si>
  <si>
    <t>【C】</t>
  </si>
  <si>
    <t>　 　円　</t>
    <rPh sb="3" eb="4">
      <t>エン</t>
    </rPh>
    <phoneticPr fontId="1"/>
  </si>
  <si>
    <t>【D】</t>
  </si>
  <si>
    <t>(イ）</t>
    <phoneticPr fontId="1"/>
  </si>
  <si>
    <t>（ロ）</t>
    <phoneticPr fontId="1"/>
  </si>
  <si>
    <t>最近１か月間の売上高等の実績減少率　：　〔（B)-（A)〕÷（B)×100</t>
    <phoneticPr fontId="1"/>
  </si>
  <si>
    <t>最近３か月間の売上高等の実績見込み減少率　：　〔（B+D）-（A+C）〕÷（B+D）×100</t>
    <phoneticPr fontId="1"/>
  </si>
  <si>
    <t>災害等の影響を受けた後、申請時点における最近１か月の売上高等</t>
    <rPh sb="0" eb="2">
      <t>サイガイ</t>
    </rPh>
    <rPh sb="2" eb="3">
      <t>トウ</t>
    </rPh>
    <rPh sb="4" eb="6">
      <t>エイキョウ</t>
    </rPh>
    <rPh sb="7" eb="8">
      <t>ウ</t>
    </rPh>
    <rPh sb="10" eb="11">
      <t>アト</t>
    </rPh>
    <rPh sb="12" eb="14">
      <t>シンセイ</t>
    </rPh>
    <rPh sb="14" eb="16">
      <t>ジテン</t>
    </rPh>
    <rPh sb="29" eb="30">
      <t>トウ</t>
    </rPh>
    <phoneticPr fontId="1"/>
  </si>
  <si>
    <t>Aの期間に対応する前年１か月間の売上高等</t>
    <rPh sb="2" eb="4">
      <t>キカン</t>
    </rPh>
    <rPh sb="5" eb="7">
      <t>タイオウ</t>
    </rPh>
    <rPh sb="14" eb="15">
      <t>カン</t>
    </rPh>
    <rPh sb="19" eb="20">
      <t>トウ</t>
    </rPh>
    <phoneticPr fontId="1"/>
  </si>
  <si>
    <t>Cの期間に対応する前年の２か月間の売上高等</t>
    <rPh sb="2" eb="4">
      <t>キカン</t>
    </rPh>
    <rPh sb="5" eb="7">
      <t>タイオウ</t>
    </rPh>
    <rPh sb="15" eb="16">
      <t>カン</t>
    </rPh>
    <rPh sb="20" eb="21">
      <t>トウ</t>
    </rPh>
    <phoneticPr fontId="1"/>
  </si>
  <si>
    <t>　最近３か月間の売上高等の見込み</t>
    <rPh sb="6" eb="7">
      <t>カン</t>
    </rPh>
    <rPh sb="11" eb="12">
      <t>トウ</t>
    </rPh>
    <rPh sb="13" eb="15">
      <t>ミコミ</t>
    </rPh>
    <phoneticPr fontId="1"/>
  </si>
  <si>
    <t>【A+C】</t>
  </si>
  <si>
    <t>前年同期３か月間の売上高等</t>
    <rPh sb="2" eb="4">
      <t>ドウキ</t>
    </rPh>
    <rPh sb="6" eb="7">
      <t>ツキ</t>
    </rPh>
    <rPh sb="7" eb="8">
      <t>カン</t>
    </rPh>
    <rPh sb="12" eb="13">
      <t>トウ</t>
    </rPh>
    <phoneticPr fontId="1"/>
  </si>
  <si>
    <t>【B+D】</t>
  </si>
  <si>
    <t>認定日</t>
    <rPh sb="0" eb="2">
      <t>ニンテイ</t>
    </rPh>
    <rPh sb="2" eb="3">
      <t>ビ</t>
    </rPh>
    <phoneticPr fontId="1"/>
  </si>
  <si>
    <t>（小数点２位以下切捨て）</t>
    <rPh sb="1" eb="4">
      <t>ショウスウテン</t>
    </rPh>
    <rPh sb="5" eb="6">
      <t>クライ</t>
    </rPh>
    <rPh sb="6" eb="8">
      <t>イカ</t>
    </rPh>
    <rPh sb="8" eb="10">
      <t>キリス</t>
    </rPh>
    <phoneticPr fontId="1"/>
  </si>
  <si>
    <t>から</t>
    <phoneticPr fontId="1"/>
  </si>
  <si>
    <t>【A】の確認方法　　①試算表　　　　　②申請者本人による申請　　　　　③その他　（　　　　　　　　　　　　　　　　　　　　　）</t>
    <rPh sb="4" eb="6">
      <t>カクニン</t>
    </rPh>
    <rPh sb="6" eb="8">
      <t>ホウホウ</t>
    </rPh>
    <rPh sb="11" eb="14">
      <t>シサンヒョウ</t>
    </rPh>
    <rPh sb="20" eb="23">
      <t>シンセイシャ</t>
    </rPh>
    <rPh sb="23" eb="25">
      <t>ホンニン</t>
    </rPh>
    <rPh sb="28" eb="30">
      <t>シンセイ</t>
    </rPh>
    <rPh sb="38" eb="39">
      <t>タ</t>
    </rPh>
    <phoneticPr fontId="1"/>
  </si>
  <si>
    <t>【B】の確認方法　　①事業概況説明書　②試算表　③申請者本人による申請　　　④その他（　　　　　　　　　　　　　　　　　　　　　　　）</t>
    <rPh sb="11" eb="13">
      <t>ジギョウ</t>
    </rPh>
    <rPh sb="13" eb="15">
      <t>ガイキョウ</t>
    </rPh>
    <rPh sb="15" eb="18">
      <t>セツメイショ</t>
    </rPh>
    <phoneticPr fontId="1"/>
  </si>
  <si>
    <t>有効期間</t>
    <rPh sb="0" eb="2">
      <t>ユウコウ</t>
    </rPh>
    <rPh sb="2" eb="4">
      <t>キカン</t>
    </rPh>
    <phoneticPr fontId="1"/>
  </si>
  <si>
    <t>②基準月を入力する（申請ごとに異なるので注意）</t>
    <rPh sb="1" eb="3">
      <t>キジュン</t>
    </rPh>
    <rPh sb="3" eb="4">
      <t>ツキ</t>
    </rPh>
    <rPh sb="5" eb="7">
      <t>ニュウリョク</t>
    </rPh>
    <rPh sb="10" eb="12">
      <t>シンセイ</t>
    </rPh>
    <rPh sb="15" eb="16">
      <t>コト</t>
    </rPh>
    <rPh sb="20" eb="22">
      <t>チュウイ</t>
    </rPh>
    <phoneticPr fontId="1"/>
  </si>
  <si>
    <t>③【Ａ】欄を入力する</t>
    <rPh sb="4" eb="5">
      <t>ラン</t>
    </rPh>
    <rPh sb="6" eb="8">
      <t>ニュウリョク</t>
    </rPh>
    <phoneticPr fontId="1"/>
  </si>
  <si>
    <t>④【Ｂ】欄を入力する</t>
    <rPh sb="4" eb="5">
      <t>ラン</t>
    </rPh>
    <rPh sb="6" eb="8">
      <t>ニュウリョク</t>
    </rPh>
    <phoneticPr fontId="1"/>
  </si>
  <si>
    <t>⑤左右欄両方の売上を入力する</t>
    <rPh sb="1" eb="3">
      <t>サユウ</t>
    </rPh>
    <rPh sb="3" eb="4">
      <t>ラン</t>
    </rPh>
    <rPh sb="4" eb="6">
      <t>リョウホウ</t>
    </rPh>
    <rPh sb="7" eb="9">
      <t>ウリアゲ</t>
    </rPh>
    <rPh sb="10" eb="12">
      <t>ニュウリョク</t>
    </rPh>
    <phoneticPr fontId="1"/>
  </si>
  <si>
    <t>⑥左右欄両方の売上を入力する</t>
    <rPh sb="1" eb="3">
      <t>サユウ</t>
    </rPh>
    <rPh sb="3" eb="4">
      <t>ラン</t>
    </rPh>
    <rPh sb="4" eb="6">
      <t>リョウホウ</t>
    </rPh>
    <rPh sb="7" eb="9">
      <t>ウリアゲ</t>
    </rPh>
    <rPh sb="10" eb="12">
      <t>ニュウリョク</t>
    </rPh>
    <phoneticPr fontId="1"/>
  </si>
  <si>
    <t>＜最後に＞</t>
    <rPh sb="1" eb="3">
      <t>サイゴ</t>
    </rPh>
    <phoneticPr fontId="1"/>
  </si>
  <si>
    <t>売上減少率（自動計算）が申請書通りか確認
（小数点誤差は20％またがらなければ無視でＯＫ）</t>
    <rPh sb="0" eb="2">
      <t>ウリアゲ</t>
    </rPh>
    <rPh sb="2" eb="4">
      <t>ゲンショウ</t>
    </rPh>
    <rPh sb="4" eb="5">
      <t>リツ</t>
    </rPh>
    <rPh sb="6" eb="8">
      <t>ジドウ</t>
    </rPh>
    <rPh sb="8" eb="10">
      <t>ケイサン</t>
    </rPh>
    <rPh sb="12" eb="15">
      <t>シンセイショ</t>
    </rPh>
    <rPh sb="15" eb="16">
      <t>ドオ</t>
    </rPh>
    <rPh sb="18" eb="20">
      <t>カクニン</t>
    </rPh>
    <rPh sb="22" eb="25">
      <t>ショウスウテン</t>
    </rPh>
    <rPh sb="25" eb="27">
      <t>ゴサ</t>
    </rPh>
    <rPh sb="39" eb="41">
      <t>ムシ</t>
    </rPh>
    <phoneticPr fontId="1"/>
  </si>
  <si>
    <t>👈認定日・有効期間（自動入力）を申請書下部にそのままうつす。</t>
    <rPh sb="2" eb="4">
      <t>ニンテイ</t>
    </rPh>
    <rPh sb="4" eb="5">
      <t>ビ</t>
    </rPh>
    <rPh sb="6" eb="8">
      <t>ユウコウ</t>
    </rPh>
    <rPh sb="8" eb="10">
      <t>キカン</t>
    </rPh>
    <rPh sb="11" eb="13">
      <t>ジドウ</t>
    </rPh>
    <rPh sb="13" eb="15">
      <t>ニュウリョク</t>
    </rPh>
    <rPh sb="17" eb="20">
      <t>シンセイショ</t>
    </rPh>
    <rPh sb="20" eb="22">
      <t>カブ</t>
    </rPh>
    <phoneticPr fontId="1"/>
  </si>
  <si>
    <t>①会社名を入力する(認定日は入力後出てきます）</t>
    <rPh sb="1" eb="3">
      <t>カイシャ</t>
    </rPh>
    <rPh sb="3" eb="4">
      <t>メイ</t>
    </rPh>
    <rPh sb="5" eb="7">
      <t>ニュウリョク</t>
    </rPh>
    <rPh sb="10" eb="12">
      <t>ニンテイ</t>
    </rPh>
    <rPh sb="12" eb="13">
      <t>ビ</t>
    </rPh>
    <rPh sb="14" eb="17">
      <t>ニュウリョクゴ</t>
    </rPh>
    <rPh sb="17" eb="18">
      <t>デ</t>
    </rPh>
    <phoneticPr fontId="1"/>
  </si>
  <si>
    <t>※このシートでやること（データクリア・①～⑥・印刷のみ）</t>
    <rPh sb="23" eb="25">
      <t>インサツ</t>
    </rPh>
    <phoneticPr fontId="1"/>
  </si>
  <si>
    <t>※原則2月を基準月とするが、1月でもＯＫ（ただし、なぜ1月かを聞取りしておく）</t>
    <rPh sb="1" eb="3">
      <t>ゲンソク</t>
    </rPh>
    <rPh sb="4" eb="5">
      <t>ガツ</t>
    </rPh>
    <rPh sb="6" eb="8">
      <t>キジュン</t>
    </rPh>
    <rPh sb="8" eb="9">
      <t>ツキ</t>
    </rPh>
    <rPh sb="15" eb="16">
      <t>ガツ</t>
    </rPh>
    <rPh sb="28" eb="29">
      <t>ガツ</t>
    </rPh>
    <rPh sb="31" eb="33">
      <t>キキト</t>
    </rPh>
    <phoneticPr fontId="1"/>
  </si>
  <si>
    <t>中小企業信用保険法第２条第６項の規定による認定申請書　精査表</t>
    <rPh sb="0" eb="2">
      <t>チュウショウ</t>
    </rPh>
    <rPh sb="2" eb="4">
      <t>キギョウ</t>
    </rPh>
    <rPh sb="4" eb="6">
      <t>シンヨウ</t>
    </rPh>
    <rPh sb="6" eb="8">
      <t>ホケン</t>
    </rPh>
    <rPh sb="8" eb="9">
      <t>ホウ</t>
    </rPh>
    <rPh sb="9" eb="10">
      <t>ダイ</t>
    </rPh>
    <rPh sb="11" eb="12">
      <t>ジョウ</t>
    </rPh>
    <rPh sb="12" eb="13">
      <t>ダイ</t>
    </rPh>
    <rPh sb="14" eb="15">
      <t>コウ</t>
    </rPh>
    <rPh sb="16" eb="18">
      <t>キテイ</t>
    </rPh>
    <rPh sb="21" eb="23">
      <t>ニンテイ</t>
    </rPh>
    <rPh sb="23" eb="25">
      <t>シンセイ</t>
    </rPh>
    <rPh sb="25" eb="26">
      <t>ショ</t>
    </rPh>
    <rPh sb="27" eb="29">
      <t>セイサ</t>
    </rPh>
    <rPh sb="29" eb="30">
      <t>ヒョウ</t>
    </rPh>
    <phoneticPr fontId="1"/>
  </si>
  <si>
    <t>％≧15％</t>
    <phoneticPr fontId="1"/>
  </si>
  <si>
    <t>　</t>
    <phoneticPr fontId="1"/>
  </si>
  <si>
    <t>西 宮 市 長 様</t>
    <rPh sb="0" eb="1">
      <t>ニシ</t>
    </rPh>
    <rPh sb="2" eb="3">
      <t>ミヤ</t>
    </rPh>
    <rPh sb="4" eb="5">
      <t>シ</t>
    </rPh>
    <rPh sb="6" eb="7">
      <t>チョウ</t>
    </rPh>
    <rPh sb="8" eb="9">
      <t>サマ</t>
    </rPh>
    <phoneticPr fontId="1"/>
  </si>
  <si>
    <t>令和　　年　　月　　日</t>
    <rPh sb="0" eb="2">
      <t>レイワ</t>
    </rPh>
    <rPh sb="4" eb="5">
      <t>ネン</t>
    </rPh>
    <rPh sb="7" eb="8">
      <t>ガツ</t>
    </rPh>
    <rPh sb="10" eb="11">
      <t>ニチ</t>
    </rPh>
    <phoneticPr fontId="1"/>
  </si>
  <si>
    <r>
      <t>住所（所在地）</t>
    </r>
    <r>
      <rPr>
        <b/>
        <sz val="14"/>
        <rFont val="ＭＳ Ｐゴシック"/>
        <family val="3"/>
        <charset val="128"/>
      </rPr>
      <t>：</t>
    </r>
    <phoneticPr fontId="1"/>
  </si>
  <si>
    <r>
      <t>氏名（法人名及び代表者名）</t>
    </r>
    <r>
      <rPr>
        <b/>
        <sz val="14"/>
        <rFont val="ＭＳ Ｐゴシック"/>
        <family val="3"/>
        <charset val="128"/>
      </rPr>
      <t>：</t>
    </r>
    <phoneticPr fontId="1"/>
  </si>
  <si>
    <t>　　下記の記載事項に相違ありません。</t>
    <rPh sb="2" eb="4">
      <t>カキ</t>
    </rPh>
    <rPh sb="5" eb="7">
      <t>キサイ</t>
    </rPh>
    <rPh sb="7" eb="9">
      <t>ジコウ</t>
    </rPh>
    <rPh sb="10" eb="12">
      <t>ソウイ</t>
    </rPh>
    <phoneticPr fontId="1"/>
  </si>
  <si>
    <t>年月</t>
    <rPh sb="0" eb="1">
      <t>ネン</t>
    </rPh>
    <rPh sb="1" eb="2">
      <t>ツキ</t>
    </rPh>
    <phoneticPr fontId="1"/>
  </si>
  <si>
    <t>※対応する前年同月が新型コロナウイルス感染症の影響を受けている場合は、前々年同月と比較してください。</t>
    <phoneticPr fontId="1"/>
  </si>
  <si>
    <t>年　　　月</t>
    <rPh sb="0" eb="1">
      <t>ネン</t>
    </rPh>
    <rPh sb="4" eb="5">
      <t>ガツ</t>
    </rPh>
    <phoneticPr fontId="1"/>
  </si>
  <si>
    <t>.</t>
    <phoneticPr fontId="1"/>
  </si>
  <si>
    <r>
      <rPr>
        <sz val="14"/>
        <rFont val="ＭＳ Ｐゴシック"/>
        <family val="3"/>
        <charset val="128"/>
      </rPr>
      <t>該当する方の□に✓を入れてください。
□①</t>
    </r>
    <r>
      <rPr>
        <sz val="12"/>
        <rFont val="ＭＳ Ｐゴシック"/>
        <family val="3"/>
        <charset val="128"/>
      </rPr>
      <t xml:space="preserve">申請時点における最近１か月の売上高等
</t>
    </r>
    <r>
      <rPr>
        <sz val="14"/>
        <rFont val="ＭＳ Ｐゴシック"/>
        <family val="3"/>
        <charset val="128"/>
      </rPr>
      <t>□②</t>
    </r>
    <r>
      <rPr>
        <sz val="12"/>
        <rFont val="ＭＳ Ｐゴシック"/>
        <family val="3"/>
        <charset val="128"/>
      </rPr>
      <t>申請時点における最近６か月の平均売上高等</t>
    </r>
    <rPh sb="21" eb="23">
      <t>シンセイ</t>
    </rPh>
    <rPh sb="23" eb="25">
      <t>ジテン</t>
    </rPh>
    <rPh sb="38" eb="39">
      <t>トウ</t>
    </rPh>
    <rPh sb="61" eb="62">
      <t>トウ</t>
    </rPh>
    <phoneticPr fontId="1"/>
  </si>
  <si>
    <t>左の欄で①の場合は【A】の期間に対応する前年の売上高等、②の場合は【A】の期間に対応する前年の平均売上高等※対応する前年同月が新型コロナウイルス感染症の影響を受けている場合は、前々年同月と比較してください。</t>
    <rPh sb="0" eb="1">
      <t>ヒダリ</t>
    </rPh>
    <rPh sb="2" eb="3">
      <t>ラン</t>
    </rPh>
    <rPh sb="6" eb="8">
      <t>バアイ</t>
    </rPh>
    <rPh sb="13" eb="15">
      <t>キカン</t>
    </rPh>
    <rPh sb="16" eb="18">
      <t>タイオウ</t>
    </rPh>
    <rPh sb="20" eb="22">
      <t>ゼンネン</t>
    </rPh>
    <rPh sb="23" eb="25">
      <t>ウリアゲ</t>
    </rPh>
    <rPh sb="25" eb="26">
      <t>タカ</t>
    </rPh>
    <rPh sb="26" eb="27">
      <t>トウ</t>
    </rPh>
    <rPh sb="30" eb="32">
      <t>バアイ</t>
    </rPh>
    <rPh sb="44" eb="46">
      <t>ゼンネン</t>
    </rPh>
    <rPh sb="47" eb="49">
      <t>ヘイキン</t>
    </rPh>
    <rPh sb="49" eb="51">
      <t>ウリアゲ</t>
    </rPh>
    <rPh sb="51" eb="52">
      <t>タカ</t>
    </rPh>
    <rPh sb="52" eb="53">
      <t>トウ</t>
    </rPh>
    <phoneticPr fontId="1"/>
  </si>
  <si>
    <t>←この列は自動計算のため入力不要です。</t>
    <rPh sb="3" eb="4">
      <t>レツ</t>
    </rPh>
    <rPh sb="5" eb="9">
      <t>ジドウケイサン</t>
    </rPh>
    <rPh sb="12" eb="16">
      <t>ニュウリョクフヨウ</t>
    </rPh>
    <phoneticPr fontId="1"/>
  </si>
  <si>
    <t>売上高等表（セーフティネット保証５号）</t>
    <rPh sb="0" eb="2">
      <t>ウリアゲ</t>
    </rPh>
    <rPh sb="2" eb="3">
      <t>タカ</t>
    </rPh>
    <rPh sb="3" eb="4">
      <t>トウ</t>
    </rPh>
    <rPh sb="4" eb="5">
      <t>ヒョウ</t>
    </rPh>
    <rPh sb="14" eb="16">
      <t>ホショウ</t>
    </rPh>
    <rPh sb="17" eb="18">
      <t>ゴウ</t>
    </rPh>
    <phoneticPr fontId="1"/>
  </si>
  <si>
    <t>５号B
【時限的な運用緩和様式】</t>
    <rPh sb="1" eb="2">
      <t>ゴウ</t>
    </rPh>
    <rPh sb="5" eb="8">
      <t>ジゲンテキ</t>
    </rPh>
    <rPh sb="9" eb="13">
      <t>ウンヨウカンワ</t>
    </rPh>
    <phoneticPr fontId="1"/>
  </si>
  <si>
    <t>注：日本標準産業分類（平成25年10月改定）の細分類において兼業している場合は、「主たる業種」と「申請者全体」の双方をご記入して下さい。
　　単一事業や全ての事業が指定業種の場合は、「主たる業種」には「申請者全体」の売上高等を記入してください。</t>
    <phoneticPr fontId="1"/>
  </si>
  <si>
    <t>（表１）　 最近１か月間の売上高等または最近６か月の平均売上高等【A】、Aの期間に対応する前年１か月間の売上高等【B】</t>
    <phoneticPr fontId="1"/>
  </si>
  <si>
    <t>指定業種【A】</t>
    <rPh sb="0" eb="4">
      <t>シテイギョウシュ</t>
    </rPh>
    <phoneticPr fontId="1"/>
  </si>
  <si>
    <t>全体【B】</t>
    <rPh sb="0" eb="2">
      <t>ゼンタイ</t>
    </rPh>
    <phoneticPr fontId="1"/>
  </si>
  <si>
    <t>全体【A】</t>
    <rPh sb="0" eb="2">
      <t>ゼンタイ</t>
    </rPh>
    <phoneticPr fontId="1"/>
  </si>
  <si>
    <t>指定業種【B】</t>
    <rPh sb="0" eb="4">
      <t>シテイギョウシュ</t>
    </rPh>
    <phoneticPr fontId="1"/>
  </si>
  <si>
    <t xml:space="preserve">最近１か月間の売上高等または最近６か月の平均売上高等の
実績減少率：〔（B)-（A)〕÷（B)×100 </t>
    <phoneticPr fontId="1"/>
  </si>
  <si>
    <t>指定業種</t>
    <rPh sb="0" eb="4">
      <t>シテイギョウシュ</t>
    </rPh>
    <phoneticPr fontId="1"/>
  </si>
  <si>
    <t>全体</t>
    <rPh sb="0" eb="2">
      <t>ゼンタイ</t>
    </rPh>
    <phoneticPr fontId="1"/>
  </si>
  <si>
    <t>％≧5％</t>
    <phoneticPr fontId="1"/>
  </si>
  <si>
    <t>（表２） Aの期間後２か月間の見込みの売上高等【C】、Cの期間に対応する前年の２か月間の売上高等【D】</t>
    <phoneticPr fontId="1"/>
  </si>
  <si>
    <t>指定業種【C】</t>
    <rPh sb="0" eb="4">
      <t>シテイギョウシュ</t>
    </rPh>
    <phoneticPr fontId="1"/>
  </si>
  <si>
    <t>全体【C】</t>
    <rPh sb="0" eb="2">
      <t>ゼンタイ</t>
    </rPh>
    <phoneticPr fontId="1"/>
  </si>
  <si>
    <t>指定業種【D】</t>
    <rPh sb="0" eb="4">
      <t>シテイギョウシュ</t>
    </rPh>
    <phoneticPr fontId="1"/>
  </si>
  <si>
    <t>全体【D】</t>
    <rPh sb="0" eb="2">
      <t>ゼンタイ</t>
    </rPh>
    <phoneticPr fontId="1"/>
  </si>
  <si>
    <t>最近３か月間の売上高等の実績見込み減少率
　：　〔（B+D）-（A+C）〕÷（B+D）×100</t>
    <phoneticPr fontId="1"/>
  </si>
  <si>
    <t>金融機関、担当税理士等確認欄</t>
    <phoneticPr fontId="1"/>
  </si>
  <si>
    <t>←金融機関、税理士等による確認（署名・捺印）を使用する場合
こちらをご記載ください。それ以外の場合は記載不要です。
金融機関の場合は、支店長印もしくは押切印を押印してください。</t>
    <rPh sb="1" eb="5">
      <t>キンユウキカン</t>
    </rPh>
    <rPh sb="6" eb="9">
      <t>ゼイリシ</t>
    </rPh>
    <rPh sb="9" eb="10">
      <t>ナド</t>
    </rPh>
    <rPh sb="13" eb="15">
      <t>カクニン</t>
    </rPh>
    <rPh sb="16" eb="18">
      <t>ショメイ</t>
    </rPh>
    <rPh sb="19" eb="21">
      <t>ナツイン</t>
    </rPh>
    <rPh sb="23" eb="25">
      <t>シヨウ</t>
    </rPh>
    <rPh sb="27" eb="29">
      <t>バアイ</t>
    </rPh>
    <rPh sb="35" eb="37">
      <t>キサイ</t>
    </rPh>
    <rPh sb="44" eb="46">
      <t>イガイ</t>
    </rPh>
    <rPh sb="47" eb="49">
      <t>バアイ</t>
    </rPh>
    <rPh sb="50" eb="54">
      <t>キサイフヨウ</t>
    </rPh>
    <rPh sb="58" eb="62">
      <t>キンユウキカン</t>
    </rPh>
    <rPh sb="63" eb="65">
      <t>バアイ</t>
    </rPh>
    <rPh sb="67" eb="70">
      <t>シテンチョウ</t>
    </rPh>
    <rPh sb="70" eb="71">
      <t>イン</t>
    </rPh>
    <rPh sb="75" eb="77">
      <t>オシキリ</t>
    </rPh>
    <rPh sb="77" eb="78">
      <t>イン</t>
    </rPh>
    <rPh sb="79" eb="81">
      <t>オウイン</t>
    </rPh>
    <phoneticPr fontId="1"/>
  </si>
  <si>
    <t>上記内容について確認しました。</t>
    <phoneticPr fontId="1"/>
  </si>
  <si>
    <t>印</t>
    <rPh sb="0" eb="1">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</si>
</sst>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Red]\-#,##0.0"/>
    <numFmt numFmtId="177" formatCode="[$-F800]dddd\,\ mmmm\ dd\,\ yyyy"/>
    <numFmt numFmtId="178" formatCode="m&quot;月&quot;d&quot;日&quot;;@"/>
    <numFmt numFmtId="179" formatCode="General&quot;月&quot;"/>
    <numFmt numFmtId="180" formatCode="0.0_ "/>
    <numFmt numFmtId="181" formatCode="[$-411]ggge&quot;年&quot;m&quot;月&quot;d&quot;日&quot;;@"/>
    <numFmt numFmtId="182" formatCode="#,##0_);[Red]\(#,##0\)"/>
    <numFmt numFmtId="183" formatCode="#,##0.0_);[Red]\(#,##0.0\)"/>
  </numFmts>
  <fonts count="18" x14ac:knownFonts="1">
    <font>
      <sz val="11"/>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8"/>
      <name val="ＭＳ Ｐゴシック"/>
      <family val="3"/>
      <charset val="128"/>
    </font>
    <font>
      <b/>
      <sz val="18"/>
      <name val="ＭＳ Ｐゴシック"/>
      <family val="3"/>
      <charset val="128"/>
    </font>
    <font>
      <b/>
      <sz val="20"/>
      <name val="ＭＳ Ｐゴシック"/>
      <family val="3"/>
      <charset val="128"/>
    </font>
    <font>
      <b/>
      <sz val="20"/>
      <color rgb="FFFF0000"/>
      <name val="ＭＳ Ｐゴシック"/>
      <family val="3"/>
      <charset val="128"/>
    </font>
    <font>
      <b/>
      <sz val="14"/>
      <name val="ＭＳ Ｐゴシック"/>
      <family val="3"/>
      <charset val="128"/>
    </font>
    <font>
      <b/>
      <sz val="48"/>
      <color rgb="FFFF0000"/>
      <name val="ＭＳ Ｐゴシック"/>
      <family val="3"/>
      <charset val="128"/>
    </font>
    <font>
      <sz val="20"/>
      <name val="ＭＳ Ｐゴシック"/>
      <family val="3"/>
      <charset val="128"/>
    </font>
    <font>
      <sz val="16"/>
      <name val="ＭＳ Ｐゴシック"/>
      <family val="3"/>
      <charset val="128"/>
    </font>
    <font>
      <sz val="10"/>
      <name val="ＭＳ Ｐゴシック"/>
      <family val="3"/>
      <charset val="128"/>
    </font>
    <font>
      <b/>
      <sz val="24"/>
      <color rgb="FFFF0000"/>
      <name val="ＭＳ Ｐゴシック"/>
      <family val="3"/>
      <charset val="128"/>
    </font>
    <font>
      <b/>
      <sz val="12"/>
      <name val="ＭＳ Ｐゴシック"/>
      <family val="3"/>
      <charset val="128"/>
    </font>
    <font>
      <b/>
      <sz val="16"/>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theme="8" tint="0.59996337778862885"/>
        <bgColor indexed="64"/>
      </patternFill>
    </fill>
    <fill>
      <patternFill patternType="solid">
        <fgColor theme="6" tint="0.599963377788628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E6E6E6"/>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auto="1"/>
      </right>
      <top/>
      <bottom/>
      <diagonal/>
    </border>
  </borders>
  <cellStyleXfs count="2">
    <xf numFmtId="0" fontId="0" fillId="0" borderId="0"/>
    <xf numFmtId="38" fontId="4" fillId="0" borderId="0" applyFont="0" applyFill="0" applyBorder="0" applyAlignment="0" applyProtection="0">
      <alignment vertical="center"/>
    </xf>
  </cellStyleXfs>
  <cellXfs count="149">
    <xf numFmtId="0" fontId="0" fillId="0" borderId="0" xfId="0"/>
    <xf numFmtId="0" fontId="0" fillId="0" borderId="0" xfId="0" applyAlignment="1">
      <alignment horizontal="center"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xf numFmtId="0" fontId="2" fillId="0" borderId="3" xfId="0" applyFont="1" applyBorder="1" applyAlignment="1">
      <alignment horizontal="left" vertical="center"/>
    </xf>
    <xf numFmtId="0" fontId="2" fillId="0" borderId="5" xfId="0" applyFont="1" applyBorder="1" applyAlignment="1">
      <alignment horizontal="center" vertical="center"/>
    </xf>
    <xf numFmtId="0" fontId="2" fillId="0" borderId="0" xfId="0" applyFont="1" applyBorder="1" applyAlignment="1">
      <alignment vertical="center"/>
    </xf>
    <xf numFmtId="0" fontId="2" fillId="0" borderId="1" xfId="0" applyFont="1" applyBorder="1" applyAlignment="1">
      <alignment horizontal="right" vertical="center"/>
    </xf>
    <xf numFmtId="0" fontId="2" fillId="0" borderId="1"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38" fontId="5" fillId="0" borderId="2" xfId="1" applyFont="1" applyBorder="1" applyAlignment="1">
      <alignment vertical="center"/>
    </xf>
    <xf numFmtId="0" fontId="2" fillId="0" borderId="0" xfId="0" applyFont="1" applyAlignment="1">
      <alignment horizontal="center" vertical="center"/>
    </xf>
    <xf numFmtId="0" fontId="2" fillId="0" borderId="4" xfId="0" applyFont="1" applyBorder="1" applyAlignment="1">
      <alignment horizontal="center" vertical="center"/>
    </xf>
    <xf numFmtId="0" fontId="3" fillId="0" borderId="0" xfId="0" applyFont="1"/>
    <xf numFmtId="0" fontId="5" fillId="0" borderId="0" xfId="0" applyFont="1" applyAlignment="1">
      <alignment horizontal="right" vertical="center"/>
    </xf>
    <xf numFmtId="0" fontId="3" fillId="0" borderId="0" xfId="0" applyFont="1" applyAlignment="1">
      <alignment horizontal="center" vertical="center"/>
    </xf>
    <xf numFmtId="38" fontId="5" fillId="0" borderId="1" xfId="1" applyFont="1" applyBorder="1" applyAlignment="1">
      <alignment vertical="center"/>
    </xf>
    <xf numFmtId="176" fontId="5" fillId="0" borderId="5" xfId="1" applyNumberFormat="1" applyFont="1" applyBorder="1" applyAlignment="1">
      <alignment vertical="center"/>
    </xf>
    <xf numFmtId="38" fontId="5" fillId="0" borderId="0" xfId="1" applyFont="1" applyFill="1" applyBorder="1" applyAlignment="1">
      <alignment vertical="center"/>
    </xf>
    <xf numFmtId="0" fontId="2" fillId="0" borderId="0" xfId="0" applyFont="1" applyAlignment="1">
      <alignment horizontal="center" vertical="top"/>
    </xf>
    <xf numFmtId="0" fontId="6"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77" fontId="7" fillId="0" borderId="4" xfId="0" applyNumberFormat="1" applyFont="1" applyBorder="1" applyAlignment="1">
      <alignment horizontal="center" vertical="center"/>
    </xf>
    <xf numFmtId="177" fontId="7" fillId="0" borderId="0" xfId="0" applyNumberFormat="1" applyFont="1" applyBorder="1" applyAlignment="1">
      <alignment horizontal="center" vertical="center"/>
    </xf>
    <xf numFmtId="178" fontId="6" fillId="0" borderId="1" xfId="0" applyNumberFormat="1" applyFont="1" applyBorder="1" applyAlignment="1">
      <alignment horizontal="center" vertical="center"/>
    </xf>
    <xf numFmtId="0" fontId="2" fillId="0" borderId="0" xfId="0" applyFont="1" applyAlignment="1">
      <alignment horizontal="left" vertical="center"/>
    </xf>
    <xf numFmtId="179" fontId="2" fillId="3" borderId="4" xfId="0" applyNumberFormat="1" applyFont="1" applyFill="1" applyBorder="1" applyAlignment="1">
      <alignment horizontal="center" vertical="center"/>
    </xf>
    <xf numFmtId="0" fontId="7" fillId="0" borderId="0" xfId="0" applyFont="1" applyAlignment="1">
      <alignment horizontal="left" vertical="center"/>
    </xf>
    <xf numFmtId="0" fontId="7" fillId="5" borderId="0" xfId="0" applyFont="1" applyFill="1" applyAlignment="1">
      <alignment horizontal="left" vertical="center"/>
    </xf>
    <xf numFmtId="0" fontId="0" fillId="4" borderId="0" xfId="0" applyFill="1"/>
    <xf numFmtId="38" fontId="5" fillId="3" borderId="4" xfId="1" applyFont="1" applyFill="1" applyBorder="1" applyAlignment="1" applyProtection="1">
      <alignment vertical="center"/>
      <protection locked="0"/>
    </xf>
    <xf numFmtId="179" fontId="2" fillId="3" borderId="4" xfId="0" applyNumberFormat="1" applyFont="1" applyFill="1" applyBorder="1" applyAlignment="1" applyProtection="1">
      <alignment horizontal="center" vertical="center"/>
      <protection locked="0"/>
    </xf>
    <xf numFmtId="180" fontId="5" fillId="0" borderId="5" xfId="0" applyNumberFormat="1" applyFont="1" applyBorder="1" applyAlignment="1">
      <alignment vertical="center"/>
    </xf>
    <xf numFmtId="0" fontId="6" fillId="0" borderId="0" xfId="0" applyFont="1" applyAlignment="1">
      <alignment horizontal="center" vertical="center"/>
    </xf>
    <xf numFmtId="0" fontId="10" fillId="0" borderId="0" xfId="0" applyFont="1" applyAlignment="1">
      <alignment horizontal="left" vertical="center"/>
    </xf>
    <xf numFmtId="0" fontId="0" fillId="0" borderId="0" xfId="0" applyAlignment="1">
      <alignment horizontal="center" vertical="center"/>
    </xf>
    <xf numFmtId="0" fontId="11" fillId="0" borderId="0" xfId="0" applyFont="1" applyAlignment="1">
      <alignment vertical="center" wrapText="1"/>
    </xf>
    <xf numFmtId="0" fontId="0" fillId="0" borderId="0" xfId="0" applyBorder="1" applyAlignment="1">
      <alignment vertical="center"/>
    </xf>
    <xf numFmtId="0" fontId="2" fillId="0" borderId="0" xfId="0" applyFont="1" applyBorder="1" applyAlignment="1">
      <alignment horizontal="left" vertical="center" wrapText="1"/>
    </xf>
    <xf numFmtId="0" fontId="2" fillId="0" borderId="0" xfId="0" applyFont="1" applyAlignment="1">
      <alignment horizontal="left"/>
    </xf>
    <xf numFmtId="0" fontId="3" fillId="0" borderId="0" xfId="0" applyFont="1" applyBorder="1" applyAlignment="1">
      <alignment vertical="center"/>
    </xf>
    <xf numFmtId="0" fontId="11" fillId="0" borderId="0" xfId="0" applyFont="1" applyBorder="1" applyAlignment="1">
      <alignment vertical="center" wrapText="1"/>
    </xf>
    <xf numFmtId="0" fontId="2" fillId="0" borderId="15" xfId="0" applyFont="1" applyBorder="1" applyAlignment="1">
      <alignment horizontal="center" vertical="center"/>
    </xf>
    <xf numFmtId="0" fontId="2" fillId="0" borderId="13" xfId="0" applyFont="1" applyBorder="1" applyAlignment="1">
      <alignment horizontal="center" vertical="center" shrinkToFit="1"/>
    </xf>
    <xf numFmtId="0" fontId="2" fillId="0" borderId="12" xfId="0" applyFont="1" applyBorder="1" applyAlignment="1">
      <alignment horizontal="center" vertical="center"/>
    </xf>
    <xf numFmtId="0" fontId="2" fillId="0" borderId="15" xfId="0" applyFont="1" applyBorder="1" applyAlignment="1">
      <alignment vertical="center"/>
    </xf>
    <xf numFmtId="0" fontId="6"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horizontal="center" vertical="center"/>
    </xf>
    <xf numFmtId="183" fontId="12" fillId="0" borderId="21" xfId="1" applyNumberFormat="1" applyFont="1" applyBorder="1" applyAlignment="1">
      <alignment horizontal="center" vertical="center"/>
    </xf>
    <xf numFmtId="183" fontId="12" fillId="0" borderId="24" xfId="1" applyNumberFormat="1" applyFont="1" applyBorder="1" applyAlignment="1">
      <alignment horizontal="center" vertical="center"/>
    </xf>
    <xf numFmtId="182" fontId="16" fillId="6" borderId="4" xfId="1" applyNumberFormat="1" applyFont="1" applyFill="1" applyBorder="1" applyAlignment="1" applyProtection="1">
      <alignment horizontal="right" vertical="center"/>
      <protection locked="0"/>
    </xf>
    <xf numFmtId="182" fontId="16" fillId="0" borderId="4" xfId="1" applyNumberFormat="1" applyFont="1" applyBorder="1" applyAlignment="1">
      <alignment horizontal="right" vertical="center"/>
    </xf>
    <xf numFmtId="182" fontId="16" fillId="6" borderId="4" xfId="0" applyNumberFormat="1" applyFont="1" applyFill="1" applyBorder="1" applyAlignment="1" applyProtection="1">
      <alignment horizontal="right" vertical="center"/>
      <protection locked="0"/>
    </xf>
    <xf numFmtId="183" fontId="16" fillId="0" borderId="22" xfId="1" applyNumberFormat="1" applyFont="1" applyBorder="1" applyAlignment="1">
      <alignment horizontal="right" vertical="center"/>
    </xf>
    <xf numFmtId="183" fontId="16" fillId="0" borderId="25" xfId="1" applyNumberFormat="1" applyFont="1" applyBorder="1" applyAlignment="1">
      <alignment horizontal="right" vertical="center"/>
    </xf>
    <xf numFmtId="182" fontId="16" fillId="6" borderId="1" xfId="1" applyNumberFormat="1" applyFont="1" applyFill="1" applyBorder="1" applyAlignment="1" applyProtection="1">
      <alignment horizontal="right" vertical="center"/>
      <protection locked="0"/>
    </xf>
    <xf numFmtId="0" fontId="2" fillId="0" borderId="0" xfId="0" applyFont="1" applyAlignment="1">
      <alignment horizontal="left" vertical="center" wrapText="1"/>
    </xf>
    <xf numFmtId="0" fontId="2" fillId="0" borderId="0" xfId="0" applyFont="1" applyAlignment="1">
      <alignment horizontal="left" vertical="center"/>
    </xf>
    <xf numFmtId="0" fontId="15" fillId="6" borderId="4" xfId="0" applyFont="1" applyFill="1" applyBorder="1" applyAlignment="1" applyProtection="1">
      <alignment horizontal="center" vertical="center"/>
      <protection locked="0"/>
    </xf>
    <xf numFmtId="0" fontId="15" fillId="6" borderId="10" xfId="0" applyFont="1" applyFill="1" applyBorder="1" applyAlignment="1" applyProtection="1">
      <alignment horizontal="center" vertical="center"/>
      <protection locked="0"/>
    </xf>
    <xf numFmtId="0" fontId="15" fillId="6" borderId="17" xfId="0" applyFont="1" applyFill="1" applyBorder="1" applyAlignment="1" applyProtection="1">
      <alignment horizontal="center" vertical="center"/>
      <protection locked="0"/>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3" fillId="2" borderId="21"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Alignment="1">
      <alignment horizontal="right" vertical="center" wrapText="1"/>
    </xf>
    <xf numFmtId="0" fontId="3" fillId="0" borderId="0" xfId="0" applyFont="1" applyAlignment="1">
      <alignment horizontal="right" vertical="center"/>
    </xf>
    <xf numFmtId="181" fontId="8" fillId="0" borderId="0" xfId="0" applyNumberFormat="1" applyFont="1" applyBorder="1" applyAlignment="1">
      <alignment horizontal="left" vertical="center"/>
    </xf>
    <xf numFmtId="0" fontId="9" fillId="6" borderId="0" xfId="0" applyFont="1" applyFill="1" applyAlignment="1" applyProtection="1">
      <alignment horizontal="center" vertical="center"/>
      <protection locked="0"/>
    </xf>
    <xf numFmtId="0" fontId="9" fillId="7" borderId="0" xfId="0" applyFont="1" applyFill="1" applyAlignment="1" applyProtection="1">
      <alignment horizontal="center" vertical="center" wrapText="1"/>
      <protection locked="0"/>
    </xf>
    <xf numFmtId="0" fontId="0" fillId="0" borderId="0" xfId="0" applyAlignment="1">
      <alignment horizontal="center" vertical="center"/>
    </xf>
    <xf numFmtId="0" fontId="14" fillId="0" borderId="0" xfId="0" applyFont="1" applyAlignment="1">
      <alignment horizontal="center" vertical="center"/>
    </xf>
    <xf numFmtId="0" fontId="13" fillId="0" borderId="1" xfId="0" applyFont="1" applyBorder="1" applyAlignment="1">
      <alignment horizontal="left" vertical="center" wrapText="1"/>
    </xf>
    <xf numFmtId="0" fontId="13" fillId="0" borderId="3" xfId="0" applyFont="1" applyBorder="1" applyAlignment="1">
      <alignment horizontal="left" vertical="center" wrapText="1"/>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2" fillId="0" borderId="17"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1"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9"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9" xfId="0" applyFont="1" applyBorder="1" applyAlignment="1">
      <alignment horizontal="center" vertical="center"/>
    </xf>
    <xf numFmtId="0" fontId="2" fillId="0" borderId="18" xfId="0" applyFont="1" applyBorder="1" applyAlignment="1">
      <alignment horizontal="right" vertical="top"/>
    </xf>
    <xf numFmtId="0" fontId="15" fillId="6" borderId="26" xfId="0" applyFont="1" applyFill="1" applyBorder="1" applyAlignment="1" applyProtection="1">
      <alignment horizontal="center" vertical="center"/>
      <protection locked="0"/>
    </xf>
    <xf numFmtId="0" fontId="15" fillId="6" borderId="27" xfId="0" applyFont="1" applyFill="1" applyBorder="1" applyAlignment="1" applyProtection="1">
      <alignment horizontal="center" vertical="center"/>
      <protection locked="0"/>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3" fillId="2" borderId="30"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2" fillId="0" borderId="30" xfId="0" applyFont="1" applyBorder="1" applyAlignment="1">
      <alignment horizontal="left" vertical="center" wrapText="1"/>
    </xf>
    <xf numFmtId="0" fontId="2" fillId="0" borderId="18" xfId="0" applyFont="1" applyBorder="1" applyAlignment="1">
      <alignment horizontal="left" vertical="center" wrapText="1"/>
    </xf>
    <xf numFmtId="0" fontId="2" fillId="0" borderId="19" xfId="0" applyFont="1" applyBorder="1" applyAlignment="1">
      <alignment horizontal="left" vertical="center" wrapText="1"/>
    </xf>
    <xf numFmtId="0" fontId="17" fillId="0" borderId="0" xfId="0" applyFont="1" applyAlignment="1">
      <alignment horizontal="left" vertical="center" wrapText="1"/>
    </xf>
    <xf numFmtId="0" fontId="2" fillId="0" borderId="34" xfId="0" applyFont="1" applyBorder="1" applyAlignment="1">
      <alignment horizontal="left" vertical="center"/>
    </xf>
    <xf numFmtId="0" fontId="2" fillId="0" borderId="0" xfId="0" applyFont="1" applyBorder="1" applyAlignment="1">
      <alignment horizontal="left" vertical="center"/>
    </xf>
    <xf numFmtId="0" fontId="2" fillId="0" borderId="35" xfId="0" applyFont="1" applyBorder="1" applyAlignment="1">
      <alignment horizontal="left" vertical="center"/>
    </xf>
    <xf numFmtId="0" fontId="0" fillId="6" borderId="34" xfId="0" applyFill="1" applyBorder="1" applyAlignment="1" applyProtection="1">
      <alignment horizontal="center"/>
      <protection locked="0"/>
    </xf>
    <xf numFmtId="0" fontId="0" fillId="6" borderId="0" xfId="0" applyFill="1" applyBorder="1" applyAlignment="1" applyProtection="1">
      <alignment horizontal="center"/>
      <protection locked="0"/>
    </xf>
    <xf numFmtId="0" fontId="3" fillId="0" borderId="35" xfId="0" applyFont="1" applyBorder="1" applyAlignment="1">
      <alignment horizontal="center" vertical="center"/>
    </xf>
    <xf numFmtId="0" fontId="3" fillId="0" borderId="33" xfId="0" applyFont="1" applyBorder="1" applyAlignment="1">
      <alignment horizontal="center" vertical="center"/>
    </xf>
    <xf numFmtId="0" fontId="0" fillId="6" borderId="31" xfId="0" applyFill="1" applyBorder="1" applyAlignment="1" applyProtection="1">
      <alignment horizontal="center"/>
      <protection locked="0"/>
    </xf>
    <xf numFmtId="0" fontId="0" fillId="6" borderId="32" xfId="0" applyFill="1" applyBorder="1" applyAlignment="1" applyProtection="1">
      <alignment horizontal="center"/>
      <protection locked="0"/>
    </xf>
    <xf numFmtId="38" fontId="5" fillId="3" borderId="1" xfId="1" applyFont="1" applyFill="1" applyBorder="1" applyAlignment="1" applyProtection="1">
      <alignment horizontal="left" vertical="center"/>
      <protection locked="0"/>
    </xf>
    <xf numFmtId="38" fontId="5" fillId="3" borderId="3" xfId="1" applyFont="1" applyFill="1" applyBorder="1" applyAlignment="1" applyProtection="1">
      <alignment horizontal="left" vertical="center"/>
      <protection locked="0"/>
    </xf>
    <xf numFmtId="0" fontId="2" fillId="0" borderId="9" xfId="0" applyFont="1" applyBorder="1" applyAlignment="1">
      <alignment horizontal="left" vertical="center"/>
    </xf>
    <xf numFmtId="0" fontId="2" fillId="0" borderId="2" xfId="0" applyFont="1" applyBorder="1" applyAlignment="1">
      <alignment horizontal="center"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181" fontId="7" fillId="0" borderId="1" xfId="0" applyNumberFormat="1" applyFont="1" applyBorder="1" applyAlignment="1">
      <alignment horizontal="center" vertical="center"/>
    </xf>
    <xf numFmtId="181" fontId="7" fillId="0" borderId="3" xfId="0" applyNumberFormat="1" applyFont="1" applyBorder="1" applyAlignment="1">
      <alignment horizontal="center" vertical="center"/>
    </xf>
    <xf numFmtId="181" fontId="8" fillId="0" borderId="1" xfId="0" applyNumberFormat="1" applyFont="1" applyBorder="1" applyAlignment="1">
      <alignment horizontal="left" vertical="center"/>
    </xf>
    <xf numFmtId="181" fontId="8" fillId="0" borderId="3" xfId="0" applyNumberFormat="1" applyFont="1" applyBorder="1" applyAlignment="1">
      <alignment horizontal="left" vertical="center"/>
    </xf>
    <xf numFmtId="0" fontId="9" fillId="0" borderId="0" xfId="0" applyFont="1" applyAlignment="1">
      <alignment horizontal="left" wrapText="1"/>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6" fillId="0" borderId="0" xfId="0" applyFont="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0" fontId="0" fillId="2" borderId="7" xfId="0" applyFont="1" applyFill="1" applyBorder="1" applyAlignment="1">
      <alignment horizontal="center" vertical="center"/>
    </xf>
    <xf numFmtId="181" fontId="7" fillId="6" borderId="0" xfId="0" applyNumberFormat="1" applyFont="1" applyFill="1" applyBorder="1" applyAlignment="1" applyProtection="1">
      <alignment horizontal="righ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E6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241300</xdr:colOff>
      <xdr:row>1</xdr:row>
      <xdr:rowOff>431800</xdr:rowOff>
    </xdr:from>
    <xdr:to>
      <xdr:col>20</xdr:col>
      <xdr:colOff>508000</xdr:colOff>
      <xdr:row>6</xdr:row>
      <xdr:rowOff>241300</xdr:rowOff>
    </xdr:to>
    <xdr:sp macro="" textlink="">
      <xdr:nvSpPr>
        <xdr:cNvPr id="2" name="テキスト ボックス 1"/>
        <xdr:cNvSpPr txBox="1"/>
      </xdr:nvSpPr>
      <xdr:spPr>
        <a:xfrm>
          <a:off x="12979400" y="927100"/>
          <a:ext cx="6489700" cy="2286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b="1">
              <a:solidFill>
                <a:schemeClr val="bg1">
                  <a:lumMod val="85000"/>
                </a:schemeClr>
              </a:solidFill>
            </a:rPr>
            <a:t>灰色</a:t>
          </a:r>
          <a:r>
            <a:rPr kumimoji="1" lang="ja-JP" altLang="en-US" sz="4000" b="1"/>
            <a:t>の網掛けをしている部分だけ入力してください。</a:t>
          </a:r>
          <a:endParaRPr kumimoji="1" lang="en-US" altLang="ja-JP" sz="4000" b="1"/>
        </a:p>
        <a:p>
          <a:r>
            <a:rPr kumimoji="1" lang="ja-JP" altLang="en-US" sz="4000" b="1"/>
            <a:t>（それ以外は自動計算です）</a:t>
          </a:r>
          <a:endParaRPr kumimoji="1" lang="en-US" altLang="ja-JP" sz="4000" b="1"/>
        </a:p>
        <a:p>
          <a:endParaRPr kumimoji="1" lang="ja-JP" altLang="en-US" sz="1100"/>
        </a:p>
      </xdr:txBody>
    </xdr:sp>
    <xdr:clientData/>
  </xdr:twoCellAnchor>
  <xdr:twoCellAnchor>
    <xdr:from>
      <xdr:col>10</xdr:col>
      <xdr:colOff>177800</xdr:colOff>
      <xdr:row>33</xdr:row>
      <xdr:rowOff>241300</xdr:rowOff>
    </xdr:from>
    <xdr:to>
      <xdr:col>23</xdr:col>
      <xdr:colOff>558800</xdr:colOff>
      <xdr:row>36</xdr:row>
      <xdr:rowOff>444500</xdr:rowOff>
    </xdr:to>
    <xdr:sp macro="" textlink="">
      <xdr:nvSpPr>
        <xdr:cNvPr id="3" name="テキスト ボックス 2"/>
        <xdr:cNvSpPr txBox="1"/>
      </xdr:nvSpPr>
      <xdr:spPr>
        <a:xfrm>
          <a:off x="11684000" y="15811500"/>
          <a:ext cx="8470900" cy="2070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600" b="1"/>
            <a:t>←ここのエラーメッセージが</a:t>
          </a:r>
          <a:endParaRPr kumimoji="1" lang="en-US" altLang="ja-JP" sz="3600" b="1"/>
        </a:p>
        <a:p>
          <a:r>
            <a:rPr kumimoji="1" lang="ja-JP" altLang="en-US" sz="3600" b="1"/>
            <a:t>出なければ要件を満たしているため</a:t>
          </a:r>
          <a:endParaRPr kumimoji="1" lang="en-US" altLang="ja-JP" sz="3600" b="1"/>
        </a:p>
        <a:p>
          <a:r>
            <a:rPr kumimoji="1" lang="ja-JP" altLang="en-US" sz="3600" b="1"/>
            <a:t>印刷し、申請書に数値を転記してください。</a:t>
          </a:r>
        </a:p>
      </xdr:txBody>
    </xdr:sp>
    <xdr:clientData/>
  </xdr:twoCellAnchor>
  <xdr:twoCellAnchor>
    <xdr:from>
      <xdr:col>10</xdr:col>
      <xdr:colOff>266700</xdr:colOff>
      <xdr:row>6</xdr:row>
      <xdr:rowOff>469900</xdr:rowOff>
    </xdr:from>
    <xdr:to>
      <xdr:col>20</xdr:col>
      <xdr:colOff>533400</xdr:colOff>
      <xdr:row>10</xdr:row>
      <xdr:rowOff>228600</xdr:rowOff>
    </xdr:to>
    <xdr:sp macro="" textlink="">
      <xdr:nvSpPr>
        <xdr:cNvPr id="4" name="テキスト ボックス 3"/>
        <xdr:cNvSpPr txBox="1"/>
      </xdr:nvSpPr>
      <xdr:spPr>
        <a:xfrm>
          <a:off x="13004800" y="3441700"/>
          <a:ext cx="6489700" cy="2209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4000" b="1">
              <a:solidFill>
                <a:sysClr val="windowText" lastClr="000000"/>
              </a:solidFill>
            </a:rPr>
            <a:t>業種が指定業種のみで構成されている場合、全体欄のみ記載してください。</a:t>
          </a:r>
          <a:endParaRPr kumimoji="1" lang="ja-JP" altLang="en-US"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381000</xdr:colOff>
      <xdr:row>3</xdr:row>
      <xdr:rowOff>301625</xdr:rowOff>
    </xdr:from>
    <xdr:to>
      <xdr:col>14</xdr:col>
      <xdr:colOff>127000</xdr:colOff>
      <xdr:row>5</xdr:row>
      <xdr:rowOff>349250</xdr:rowOff>
    </xdr:to>
    <xdr:sp macro="[0]!削除" textlink="">
      <xdr:nvSpPr>
        <xdr:cNvPr id="2" name="正方形/長方形 1"/>
        <xdr:cNvSpPr/>
      </xdr:nvSpPr>
      <xdr:spPr>
        <a:xfrm>
          <a:off x="13716000" y="857250"/>
          <a:ext cx="4111625" cy="1158875"/>
        </a:xfrm>
        <a:prstGeom prst="rect">
          <a:avLst/>
        </a:prstGeom>
        <a:solidFill>
          <a:schemeClr val="tx2">
            <a:lumMod val="20000"/>
            <a:lumOff val="80000"/>
          </a:schemeClr>
        </a:solidFill>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3200" b="1"/>
            <a:t>👆データクリアボタン</a:t>
          </a:r>
        </a:p>
      </xdr:txBody>
    </xdr:sp>
    <xdr:clientData/>
  </xdr:twoCellAnchor>
  <xdr:twoCellAnchor>
    <xdr:from>
      <xdr:col>8</xdr:col>
      <xdr:colOff>396875</xdr:colOff>
      <xdr:row>29</xdr:row>
      <xdr:rowOff>269875</xdr:rowOff>
    </xdr:from>
    <xdr:to>
      <xdr:col>13</xdr:col>
      <xdr:colOff>269875</xdr:colOff>
      <xdr:row>31</xdr:row>
      <xdr:rowOff>190500</xdr:rowOff>
    </xdr:to>
    <xdr:sp macro="[0]!印刷" textlink="">
      <xdr:nvSpPr>
        <xdr:cNvPr id="3" name="角丸四角形 2"/>
        <xdr:cNvSpPr/>
      </xdr:nvSpPr>
      <xdr:spPr>
        <a:xfrm>
          <a:off x="13731875" y="15271750"/>
          <a:ext cx="3556000" cy="10318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b="0"/>
            <a:t>👆印刷ボタン</a:t>
          </a:r>
        </a:p>
      </xdr:txBody>
    </xdr:sp>
    <xdr:clientData/>
  </xdr:twoCellAnchor>
  <xdr:twoCellAnchor>
    <xdr:from>
      <xdr:col>1</xdr:col>
      <xdr:colOff>904874</xdr:colOff>
      <xdr:row>8</xdr:row>
      <xdr:rowOff>15876</xdr:rowOff>
    </xdr:from>
    <xdr:to>
      <xdr:col>8</xdr:col>
      <xdr:colOff>47625</xdr:colOff>
      <xdr:row>11</xdr:row>
      <xdr:rowOff>539751</xdr:rowOff>
    </xdr:to>
    <xdr:grpSp>
      <xdr:nvGrpSpPr>
        <xdr:cNvPr id="13" name="グループ化 12"/>
        <xdr:cNvGrpSpPr/>
      </xdr:nvGrpSpPr>
      <xdr:grpSpPr>
        <a:xfrm>
          <a:off x="1650999" y="3349626"/>
          <a:ext cx="11731626" cy="2190750"/>
          <a:chOff x="1635125" y="3349625"/>
          <a:chExt cx="11684000" cy="2143125"/>
        </a:xfrm>
      </xdr:grpSpPr>
      <xdr:cxnSp macro="">
        <xdr:nvCxnSpPr>
          <xdr:cNvPr id="9" name="直線コネクタ 8"/>
          <xdr:cNvCxnSpPr/>
        </xdr:nvCxnSpPr>
        <xdr:spPr>
          <a:xfrm flipH="1" flipV="1">
            <a:off x="7969250" y="3349625"/>
            <a:ext cx="5349875" cy="1889125"/>
          </a:xfrm>
          <a:prstGeom prst="line">
            <a:avLst/>
          </a:prstGeom>
          <a:ln w="793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11" name="直線矢印コネクタ 10"/>
          <xdr:cNvCxnSpPr/>
        </xdr:nvCxnSpPr>
        <xdr:spPr>
          <a:xfrm flipH="1">
            <a:off x="1635125" y="3349625"/>
            <a:ext cx="6334125" cy="2143125"/>
          </a:xfrm>
          <a:prstGeom prst="straightConnector1">
            <a:avLst/>
          </a:prstGeom>
          <a:ln w="79375">
            <a:solidFill>
              <a:srgbClr val="FF0000"/>
            </a:solidFill>
            <a:bevel/>
            <a:headEnd type="none"/>
            <a:tailEnd type="triangle"/>
          </a:ln>
        </xdr:spPr>
        <xdr:style>
          <a:lnRef idx="1">
            <a:schemeClr val="accent1"/>
          </a:lnRef>
          <a:fillRef idx="0">
            <a:schemeClr val="accent1"/>
          </a:fillRef>
          <a:effectRef idx="0">
            <a:schemeClr val="accent1"/>
          </a:effectRef>
          <a:fontRef idx="minor">
            <a:schemeClr val="tx1"/>
          </a:fontRef>
        </xdr:style>
      </xdr:cxn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37"/>
  <sheetViews>
    <sheetView tabSelected="1" view="pageBreakPreview" zoomScale="60" zoomScaleNormal="100" workbookViewId="0">
      <selection activeCell="G3" sqref="G3:J3"/>
    </sheetView>
  </sheetViews>
  <sheetFormatPr defaultColWidth="9" defaultRowHeight="39" customHeight="1" x14ac:dyDescent="0.2"/>
  <cols>
    <col min="1" max="1" width="9" style="1"/>
    <col min="2" max="2" width="18.44140625" customWidth="1"/>
    <col min="3" max="3" width="17" customWidth="1"/>
    <col min="4" max="4" width="41.88671875" customWidth="1"/>
    <col min="7" max="7" width="18.44140625" customWidth="1"/>
    <col min="8" max="8" width="17" customWidth="1"/>
    <col min="9" max="9" width="36.5546875" style="33" customWidth="1"/>
  </cols>
  <sheetData>
    <row r="1" spans="1:14" ht="39" customHeight="1" x14ac:dyDescent="0.2">
      <c r="A1" s="63" t="s">
        <v>63</v>
      </c>
      <c r="B1" s="64"/>
      <c r="C1" s="64"/>
    </row>
    <row r="2" spans="1:14" ht="39" customHeight="1" x14ac:dyDescent="0.2">
      <c r="A2" s="72" t="s">
        <v>62</v>
      </c>
      <c r="B2" s="72"/>
      <c r="C2" s="72"/>
      <c r="D2" s="72"/>
      <c r="E2" s="72"/>
      <c r="F2" s="72"/>
      <c r="G2" s="72"/>
      <c r="H2" s="72"/>
      <c r="I2" s="72"/>
      <c r="J2" s="72"/>
      <c r="K2" s="35"/>
      <c r="L2" s="35"/>
      <c r="M2" s="35"/>
      <c r="N2" s="35"/>
    </row>
    <row r="3" spans="1:14" ht="39" customHeight="1" x14ac:dyDescent="0.2">
      <c r="A3" s="39"/>
      <c r="B3" s="39"/>
      <c r="C3" s="39"/>
      <c r="D3" s="39"/>
      <c r="E3" s="39"/>
      <c r="F3" s="39"/>
      <c r="G3" s="148" t="s">
        <v>51</v>
      </c>
      <c r="H3" s="148"/>
      <c r="I3" s="148"/>
      <c r="J3" s="148"/>
    </row>
    <row r="4" spans="1:14" ht="39" customHeight="1" x14ac:dyDescent="0.2">
      <c r="A4" s="4" t="s">
        <v>50</v>
      </c>
      <c r="B4" s="2"/>
      <c r="C4" s="2"/>
      <c r="D4" s="1"/>
      <c r="E4" s="18"/>
      <c r="F4" s="75"/>
      <c r="G4" s="75"/>
    </row>
    <row r="5" spans="1:14" ht="39" customHeight="1" x14ac:dyDescent="0.2">
      <c r="B5" s="2"/>
      <c r="C5" s="2"/>
      <c r="D5" s="74" t="s">
        <v>52</v>
      </c>
      <c r="E5" s="74"/>
      <c r="F5" s="76"/>
      <c r="G5" s="76"/>
      <c r="H5" s="76"/>
      <c r="I5" s="76"/>
      <c r="J5" s="76"/>
      <c r="K5" s="46"/>
      <c r="L5" s="4"/>
      <c r="M5" s="4"/>
    </row>
    <row r="6" spans="1:14" ht="39" customHeight="1" x14ac:dyDescent="0.2">
      <c r="A6" s="41"/>
      <c r="B6" s="2"/>
      <c r="C6" s="2"/>
      <c r="D6" s="73" t="s">
        <v>53</v>
      </c>
      <c r="E6" s="73"/>
      <c r="F6" s="77"/>
      <c r="G6" s="77"/>
      <c r="H6" s="77"/>
      <c r="I6" s="77"/>
      <c r="J6" s="77"/>
      <c r="K6" s="47"/>
      <c r="L6" s="42"/>
      <c r="M6" s="42"/>
    </row>
    <row r="7" spans="1:14" ht="39" customHeight="1" x14ac:dyDescent="0.2">
      <c r="A7" s="4" t="s">
        <v>54</v>
      </c>
      <c r="B7" s="2"/>
      <c r="C7" s="2"/>
      <c r="D7" s="2"/>
      <c r="E7" s="2"/>
      <c r="F7" s="43"/>
      <c r="G7" s="2"/>
      <c r="H7" s="2"/>
      <c r="I7" s="2"/>
    </row>
    <row r="8" spans="1:14" ht="37.799999999999997" customHeight="1" x14ac:dyDescent="0.2">
      <c r="A8" s="63" t="s">
        <v>64</v>
      </c>
      <c r="B8" s="64"/>
      <c r="C8" s="64"/>
      <c r="D8" s="64"/>
      <c r="E8" s="64"/>
      <c r="F8" s="64"/>
      <c r="G8" s="64"/>
      <c r="H8" s="64"/>
      <c r="I8" s="64"/>
      <c r="J8" s="64"/>
    </row>
    <row r="9" spans="1:14" s="5" customFormat="1" ht="37.799999999999997" customHeight="1" x14ac:dyDescent="0.2">
      <c r="A9" s="63" t="s">
        <v>65</v>
      </c>
      <c r="B9" s="63"/>
      <c r="C9" s="63"/>
      <c r="D9" s="63"/>
      <c r="E9" s="63"/>
      <c r="F9" s="63"/>
      <c r="G9" s="63"/>
      <c r="H9" s="63"/>
      <c r="I9" s="63"/>
      <c r="J9" s="63"/>
    </row>
    <row r="10" spans="1:14" s="45" customFormat="1" ht="76.2" customHeight="1" x14ac:dyDescent="0.2">
      <c r="A10" s="31"/>
      <c r="B10" s="83" t="s">
        <v>55</v>
      </c>
      <c r="C10" s="83"/>
      <c r="D10" s="82" t="s">
        <v>59</v>
      </c>
      <c r="E10" s="82"/>
      <c r="F10" s="44"/>
      <c r="G10" s="84" t="s">
        <v>55</v>
      </c>
      <c r="H10" s="85"/>
      <c r="I10" s="80" t="s">
        <v>60</v>
      </c>
      <c r="J10" s="81"/>
      <c r="K10" s="31"/>
    </row>
    <row r="11" spans="1:14" s="45" customFormat="1" ht="36" customHeight="1" x14ac:dyDescent="0.2">
      <c r="A11" s="53"/>
      <c r="B11" s="65" t="s">
        <v>57</v>
      </c>
      <c r="C11" s="54" t="s">
        <v>66</v>
      </c>
      <c r="D11" s="62"/>
      <c r="E11" s="6" t="s">
        <v>12</v>
      </c>
      <c r="F11" s="44"/>
      <c r="G11" s="66" t="s">
        <v>57</v>
      </c>
      <c r="H11" s="54" t="s">
        <v>69</v>
      </c>
      <c r="I11" s="62"/>
      <c r="J11" s="6" t="s">
        <v>12</v>
      </c>
      <c r="K11" s="53"/>
    </row>
    <row r="12" spans="1:14" s="5" customFormat="1" ht="36" customHeight="1" x14ac:dyDescent="0.2">
      <c r="A12" s="15"/>
      <c r="B12" s="65"/>
      <c r="C12" s="54" t="s">
        <v>68</v>
      </c>
      <c r="D12" s="62"/>
      <c r="E12" s="6" t="s">
        <v>12</v>
      </c>
      <c r="F12" s="51"/>
      <c r="G12" s="67"/>
      <c r="H12" s="54" t="s">
        <v>67</v>
      </c>
      <c r="I12" s="62"/>
      <c r="J12" s="6" t="s">
        <v>12</v>
      </c>
    </row>
    <row r="13" spans="1:14" s="5" customFormat="1" ht="39" customHeight="1" thickBot="1" x14ac:dyDescent="0.25">
      <c r="A13" s="15"/>
      <c r="B13" s="12"/>
      <c r="C13" s="11"/>
      <c r="D13" s="8" t="s">
        <v>58</v>
      </c>
      <c r="E13" s="13"/>
      <c r="F13" s="11"/>
      <c r="G13" s="8"/>
      <c r="H13" s="13"/>
      <c r="I13" s="33"/>
    </row>
    <row r="14" spans="1:14" s="5" customFormat="1" ht="39" customHeight="1" x14ac:dyDescent="0.2">
      <c r="A14" s="15"/>
      <c r="B14" s="68" t="s">
        <v>19</v>
      </c>
      <c r="C14" s="70" t="s">
        <v>70</v>
      </c>
      <c r="D14" s="70"/>
      <c r="E14" s="70"/>
      <c r="F14" s="70"/>
      <c r="G14" s="55" t="s">
        <v>71</v>
      </c>
      <c r="H14" s="60" t="str">
        <f>IF(D11="","",ROUNDDOWN((I11-D11)*100/I11,1))</f>
        <v/>
      </c>
      <c r="I14" s="8" t="s">
        <v>73</v>
      </c>
      <c r="K14" s="52" t="s">
        <v>61</v>
      </c>
    </row>
    <row r="15" spans="1:14" s="5" customFormat="1" ht="39" customHeight="1" thickBot="1" x14ac:dyDescent="0.25">
      <c r="A15" s="15"/>
      <c r="B15" s="69"/>
      <c r="C15" s="71"/>
      <c r="D15" s="71"/>
      <c r="E15" s="71"/>
      <c r="F15" s="71"/>
      <c r="G15" s="56" t="s">
        <v>72</v>
      </c>
      <c r="H15" s="61" t="str">
        <f>IF(D12="","",ROUNDDOWN((I12-D12)*100/I12,1))</f>
        <v/>
      </c>
      <c r="I15" s="8" t="s">
        <v>73</v>
      </c>
      <c r="K15" s="52" t="s">
        <v>61</v>
      </c>
    </row>
    <row r="16" spans="1:14" s="5" customFormat="1" ht="22.8" customHeight="1" x14ac:dyDescent="0.2">
      <c r="A16" s="15"/>
      <c r="B16" s="3"/>
      <c r="C16" s="3"/>
      <c r="D16" s="3"/>
      <c r="E16" s="3"/>
      <c r="F16" s="3"/>
      <c r="G16" s="23" t="s">
        <v>31</v>
      </c>
      <c r="H16" s="3"/>
      <c r="I16" s="33"/>
    </row>
    <row r="17" spans="1:24" s="5" customFormat="1" ht="37.799999999999997" customHeight="1" x14ac:dyDescent="0.2">
      <c r="A17" s="3" t="s">
        <v>74</v>
      </c>
      <c r="B17" s="3"/>
      <c r="D17" s="3"/>
      <c r="E17" s="3"/>
      <c r="F17" s="8"/>
      <c r="G17" s="3"/>
      <c r="H17" s="3"/>
      <c r="I17" s="8"/>
    </row>
    <row r="18" spans="1:24" s="5" customFormat="1" ht="21" customHeight="1" x14ac:dyDescent="0.2">
      <c r="A18" s="15"/>
      <c r="B18" s="96" t="s">
        <v>55</v>
      </c>
      <c r="C18" s="97"/>
      <c r="D18" s="92" t="s">
        <v>9</v>
      </c>
      <c r="E18" s="93"/>
      <c r="F18" s="49"/>
      <c r="G18" s="86" t="s">
        <v>55</v>
      </c>
      <c r="H18" s="87"/>
      <c r="I18" s="86" t="s">
        <v>25</v>
      </c>
      <c r="J18" s="87"/>
      <c r="K18" s="3"/>
    </row>
    <row r="19" spans="1:24" s="5" customFormat="1" ht="41.25" customHeight="1" x14ac:dyDescent="0.2">
      <c r="A19" s="15"/>
      <c r="B19" s="98"/>
      <c r="C19" s="99"/>
      <c r="D19" s="94"/>
      <c r="E19" s="95"/>
      <c r="F19" s="49"/>
      <c r="G19" s="90"/>
      <c r="H19" s="91"/>
      <c r="I19" s="88" t="s">
        <v>56</v>
      </c>
      <c r="J19" s="89"/>
      <c r="K19" s="3"/>
    </row>
    <row r="20" spans="1:24" s="5" customFormat="1" ht="39" customHeight="1" x14ac:dyDescent="0.2">
      <c r="A20" s="15"/>
      <c r="B20" s="101" t="s">
        <v>57</v>
      </c>
      <c r="C20" s="54" t="s">
        <v>71</v>
      </c>
      <c r="D20" s="57"/>
      <c r="E20" s="6" t="s">
        <v>12</v>
      </c>
      <c r="F20" s="48"/>
      <c r="G20" s="101" t="s">
        <v>57</v>
      </c>
      <c r="H20" s="54" t="s">
        <v>71</v>
      </c>
      <c r="I20" s="59"/>
      <c r="J20" s="6" t="s">
        <v>12</v>
      </c>
    </row>
    <row r="21" spans="1:24" s="5" customFormat="1" ht="39" customHeight="1" x14ac:dyDescent="0.2">
      <c r="A21" s="15"/>
      <c r="B21" s="102"/>
      <c r="C21" s="54" t="s">
        <v>72</v>
      </c>
      <c r="D21" s="57"/>
      <c r="E21" s="6" t="s">
        <v>12</v>
      </c>
      <c r="F21" s="50"/>
      <c r="G21" s="102"/>
      <c r="H21" s="54" t="s">
        <v>72</v>
      </c>
      <c r="I21" s="59"/>
      <c r="J21" s="6" t="s">
        <v>12</v>
      </c>
    </row>
    <row r="22" spans="1:24" s="5" customFormat="1" ht="39" customHeight="1" x14ac:dyDescent="0.2">
      <c r="A22" s="15"/>
      <c r="B22" s="101" t="s">
        <v>57</v>
      </c>
      <c r="C22" s="54" t="s">
        <v>71</v>
      </c>
      <c r="D22" s="57"/>
      <c r="E22" s="6" t="s">
        <v>12</v>
      </c>
      <c r="F22" s="50"/>
      <c r="G22" s="101" t="s">
        <v>57</v>
      </c>
      <c r="H22" s="54" t="s">
        <v>71</v>
      </c>
      <c r="I22" s="59"/>
      <c r="J22" s="6" t="s">
        <v>12</v>
      </c>
    </row>
    <row r="23" spans="1:24" s="5" customFormat="1" ht="39" customHeight="1" x14ac:dyDescent="0.2">
      <c r="A23" s="15"/>
      <c r="B23" s="102"/>
      <c r="C23" s="54" t="s">
        <v>72</v>
      </c>
      <c r="D23" s="57"/>
      <c r="E23" s="6" t="s">
        <v>12</v>
      </c>
      <c r="F23" s="50"/>
      <c r="G23" s="102"/>
      <c r="H23" s="54" t="s">
        <v>72</v>
      </c>
      <c r="I23" s="59"/>
      <c r="J23" s="6" t="s">
        <v>12</v>
      </c>
    </row>
    <row r="24" spans="1:24" s="5" customFormat="1" ht="39" customHeight="1" x14ac:dyDescent="0.2">
      <c r="A24" s="15"/>
      <c r="B24" s="103" t="s">
        <v>3</v>
      </c>
      <c r="C24" s="54" t="s">
        <v>75</v>
      </c>
      <c r="D24" s="58">
        <f>SUM(D20+D22)</f>
        <v>0</v>
      </c>
      <c r="E24" s="6" t="s">
        <v>12</v>
      </c>
      <c r="F24" s="50"/>
      <c r="G24" s="103" t="s">
        <v>3</v>
      </c>
      <c r="H24" s="54" t="s">
        <v>77</v>
      </c>
      <c r="I24" s="58">
        <f>SUM(I20+I22)</f>
        <v>0</v>
      </c>
      <c r="J24" s="6" t="s">
        <v>12</v>
      </c>
      <c r="K24" s="52" t="s">
        <v>61</v>
      </c>
    </row>
    <row r="25" spans="1:24" s="5" customFormat="1" ht="39" customHeight="1" x14ac:dyDescent="0.2">
      <c r="A25" s="15"/>
      <c r="B25" s="104"/>
      <c r="C25" s="54" t="s">
        <v>76</v>
      </c>
      <c r="D25" s="58">
        <f>SUM(D21+D23)</f>
        <v>0</v>
      </c>
      <c r="E25" s="6" t="s">
        <v>12</v>
      </c>
      <c r="F25" s="50"/>
      <c r="G25" s="104"/>
      <c r="H25" s="54" t="s">
        <v>78</v>
      </c>
      <c r="I25" s="58">
        <f>SUM(I21+I23)</f>
        <v>0</v>
      </c>
      <c r="J25" s="6" t="s">
        <v>12</v>
      </c>
      <c r="K25" s="52" t="s">
        <v>61</v>
      </c>
    </row>
    <row r="26" spans="1:24" s="5" customFormat="1" ht="39" customHeight="1" thickBot="1" x14ac:dyDescent="0.25">
      <c r="A26" s="15"/>
      <c r="B26" s="11"/>
      <c r="C26" s="11"/>
      <c r="D26" s="8"/>
      <c r="E26" s="11"/>
      <c r="F26" s="11"/>
      <c r="G26" s="8"/>
      <c r="H26" s="11"/>
      <c r="I26" s="33"/>
    </row>
    <row r="27" spans="1:24" s="5" customFormat="1" ht="39" customHeight="1" x14ac:dyDescent="0.2">
      <c r="A27" s="15"/>
      <c r="B27" s="105" t="s">
        <v>20</v>
      </c>
      <c r="C27" s="107" t="s">
        <v>79</v>
      </c>
      <c r="D27" s="108"/>
      <c r="E27" s="108"/>
      <c r="F27" s="109"/>
      <c r="G27" s="55" t="s">
        <v>71</v>
      </c>
      <c r="H27" s="60" t="str">
        <f>IF(I24=0,"",(ROUNDDOWN(SUM(((I11+I24)-(D11+D24))/(I11+I24)*100),1)))</f>
        <v/>
      </c>
      <c r="I27" s="8" t="s">
        <v>73</v>
      </c>
      <c r="K27" s="52" t="s">
        <v>61</v>
      </c>
    </row>
    <row r="28" spans="1:24" s="5" customFormat="1" ht="39" customHeight="1" thickBot="1" x14ac:dyDescent="0.25">
      <c r="A28" s="15"/>
      <c r="B28" s="106"/>
      <c r="C28" s="110"/>
      <c r="D28" s="111"/>
      <c r="E28" s="111"/>
      <c r="F28" s="112"/>
      <c r="G28" s="56" t="s">
        <v>72</v>
      </c>
      <c r="H28" s="61" t="str">
        <f>IF(I25=0,"",(ROUNDDOWN(SUM(((I12+I25)-(D12+D25))/(I12+I25)*100),1)))</f>
        <v/>
      </c>
      <c r="I28" s="8" t="s">
        <v>73</v>
      </c>
      <c r="K28" s="52" t="s">
        <v>61</v>
      </c>
    </row>
    <row r="29" spans="1:24" s="5" customFormat="1" ht="39" customHeight="1" thickBot="1" x14ac:dyDescent="0.25">
      <c r="A29" s="15"/>
      <c r="B29" s="100" t="s">
        <v>31</v>
      </c>
      <c r="C29" s="100"/>
      <c r="D29" s="100"/>
      <c r="E29" s="100"/>
      <c r="F29" s="100"/>
      <c r="G29" s="100"/>
      <c r="H29" s="100"/>
      <c r="I29" s="33"/>
      <c r="K29" s="52"/>
    </row>
    <row r="30" spans="1:24" s="5" customFormat="1" ht="22.8" customHeight="1" x14ac:dyDescent="0.2">
      <c r="A30" s="3"/>
      <c r="B30" s="113" t="s">
        <v>80</v>
      </c>
      <c r="C30" s="114"/>
      <c r="D30" s="114"/>
      <c r="E30" s="114"/>
      <c r="F30" s="114"/>
      <c r="G30" s="114"/>
      <c r="H30" s="115"/>
      <c r="K30" s="116" t="s">
        <v>81</v>
      </c>
      <c r="L30" s="116"/>
      <c r="M30" s="116"/>
      <c r="N30" s="116"/>
      <c r="O30" s="116"/>
      <c r="P30" s="116"/>
      <c r="Q30" s="116"/>
      <c r="R30" s="116"/>
      <c r="S30" s="116"/>
      <c r="T30" s="116"/>
      <c r="U30" s="116"/>
      <c r="V30" s="116"/>
      <c r="W30" s="116"/>
      <c r="X30" s="116"/>
    </row>
    <row r="31" spans="1:24" ht="22.8" customHeight="1" x14ac:dyDescent="0.2">
      <c r="A31" s="2"/>
      <c r="B31" s="117" t="s">
        <v>82</v>
      </c>
      <c r="C31" s="118"/>
      <c r="D31" s="118"/>
      <c r="E31" s="118"/>
      <c r="F31" s="118"/>
      <c r="G31" s="118"/>
      <c r="H31" s="119"/>
      <c r="I31"/>
      <c r="K31" s="116"/>
      <c r="L31" s="116"/>
      <c r="M31" s="116"/>
      <c r="N31" s="116"/>
      <c r="O31" s="116"/>
      <c r="P31" s="116"/>
      <c r="Q31" s="116"/>
      <c r="R31" s="116"/>
      <c r="S31" s="116"/>
      <c r="T31" s="116"/>
      <c r="U31" s="116"/>
      <c r="V31" s="116"/>
      <c r="W31" s="116"/>
      <c r="X31" s="116"/>
    </row>
    <row r="32" spans="1:24" ht="42" customHeight="1" x14ac:dyDescent="0.2">
      <c r="A32"/>
      <c r="B32" s="120"/>
      <c r="C32" s="121"/>
      <c r="D32" s="121"/>
      <c r="E32" s="121"/>
      <c r="F32" s="121"/>
      <c r="G32" s="121"/>
      <c r="H32" s="122" t="s">
        <v>83</v>
      </c>
      <c r="I32"/>
      <c r="K32" s="116"/>
      <c r="L32" s="116"/>
      <c r="M32" s="116"/>
      <c r="N32" s="116"/>
      <c r="O32" s="116"/>
      <c r="P32" s="116"/>
      <c r="Q32" s="116"/>
      <c r="R32" s="116"/>
      <c r="S32" s="116"/>
      <c r="T32" s="116"/>
      <c r="U32" s="116"/>
      <c r="V32" s="116"/>
      <c r="W32" s="116"/>
      <c r="X32" s="116"/>
    </row>
    <row r="33" spans="1:24" ht="70.8" customHeight="1" thickBot="1" x14ac:dyDescent="0.25">
      <c r="A33"/>
      <c r="B33" s="124"/>
      <c r="C33" s="125"/>
      <c r="D33" s="125"/>
      <c r="E33" s="125"/>
      <c r="F33" s="125"/>
      <c r="G33" s="125"/>
      <c r="H33" s="123"/>
      <c r="I33"/>
      <c r="K33" s="116"/>
      <c r="L33" s="116"/>
      <c r="M33" s="116"/>
      <c r="N33" s="116"/>
      <c r="O33" s="116"/>
      <c r="P33" s="116"/>
      <c r="Q33" s="116"/>
      <c r="R33" s="116"/>
      <c r="S33" s="116"/>
      <c r="T33" s="116"/>
      <c r="U33" s="116"/>
      <c r="V33" s="116"/>
      <c r="W33" s="116"/>
      <c r="X33" s="116"/>
    </row>
    <row r="34" spans="1:24" s="5" customFormat="1" ht="54" customHeight="1" x14ac:dyDescent="0.2">
      <c r="A34" s="79" t="str">
        <f>IF(H14&lt;5,"（イ）の欄が減少率５％以下のため4号認定の申請要件を満たしていません！",IF(H15&lt;5,"（イ）の欄が減少率５％以下のため4号認定の申請要件を満たしていません！",""))</f>
        <v/>
      </c>
      <c r="B34" s="79"/>
      <c r="C34" s="79"/>
      <c r="D34" s="79"/>
      <c r="E34" s="79"/>
      <c r="F34" s="79"/>
      <c r="G34" s="79"/>
      <c r="H34" s="79"/>
      <c r="I34" s="79"/>
      <c r="J34" s="79"/>
    </row>
    <row r="35" spans="1:24" s="5" customFormat="1" ht="54" customHeight="1" x14ac:dyDescent="0.2">
      <c r="A35" s="79" t="str">
        <f>IF(H27&lt;5,"（ロ）の欄が減少率５％以下のため4号認定の申請要件を満たしていません！",IF(H28&lt;5,"（ロ）の欄が減少率５％以下のため4号認定の申請要件を満たしていません！",""))</f>
        <v/>
      </c>
      <c r="B35" s="79"/>
      <c r="C35" s="79"/>
      <c r="D35" s="79"/>
      <c r="E35" s="79"/>
      <c r="F35" s="79"/>
      <c r="G35" s="79"/>
      <c r="H35" s="79"/>
      <c r="I35" s="79"/>
      <c r="J35" s="79"/>
    </row>
    <row r="36" spans="1:24" ht="39" customHeight="1" x14ac:dyDescent="0.2">
      <c r="A36" s="78"/>
      <c r="B36" s="78"/>
      <c r="C36" s="78"/>
      <c r="D36" s="78"/>
      <c r="E36" s="78"/>
      <c r="F36" s="78"/>
      <c r="G36" s="78"/>
      <c r="H36" s="78"/>
      <c r="I36" s="78"/>
      <c r="J36" s="78"/>
    </row>
    <row r="37" spans="1:24" ht="39" customHeight="1" x14ac:dyDescent="0.2">
      <c r="A37" s="78"/>
      <c r="B37" s="78"/>
      <c r="C37" s="78"/>
      <c r="D37" s="78"/>
      <c r="E37" s="78"/>
      <c r="F37" s="78"/>
      <c r="G37" s="78"/>
      <c r="H37" s="78"/>
      <c r="I37" s="78"/>
      <c r="J37" s="78"/>
    </row>
  </sheetData>
  <sheetProtection algorithmName="SHA-512" hashValue="hLDVoG4HN7kNHeltZGdeNCE7EFSFT13Kpd/J9NuRdH+P3T2xt2eykLCrrllKL3SUateMuj4flPZ41h0C0yS8sQ==" saltValue="t3mYO2PBi1j0ZVem1i7CeA==" spinCount="100000" sheet="1" objects="1" scenarios="1"/>
  <mergeCells count="41">
    <mergeCell ref="B30:H30"/>
    <mergeCell ref="K30:X33"/>
    <mergeCell ref="B31:H31"/>
    <mergeCell ref="B32:G32"/>
    <mergeCell ref="H32:H33"/>
    <mergeCell ref="B33:G33"/>
    <mergeCell ref="G22:G23"/>
    <mergeCell ref="B24:B25"/>
    <mergeCell ref="G24:G25"/>
    <mergeCell ref="B27:B28"/>
    <mergeCell ref="C27:F28"/>
    <mergeCell ref="A36:J37"/>
    <mergeCell ref="A34:J34"/>
    <mergeCell ref="A35:J35"/>
    <mergeCell ref="I10:J10"/>
    <mergeCell ref="D10:E10"/>
    <mergeCell ref="B10:C10"/>
    <mergeCell ref="G10:H10"/>
    <mergeCell ref="I18:J18"/>
    <mergeCell ref="I19:J19"/>
    <mergeCell ref="G18:H19"/>
    <mergeCell ref="D18:E19"/>
    <mergeCell ref="B18:C19"/>
    <mergeCell ref="B29:H29"/>
    <mergeCell ref="B20:B21"/>
    <mergeCell ref="B22:B23"/>
    <mergeCell ref="G20:G21"/>
    <mergeCell ref="A1:C1"/>
    <mergeCell ref="A2:J2"/>
    <mergeCell ref="D6:E6"/>
    <mergeCell ref="D5:E5"/>
    <mergeCell ref="G3:J3"/>
    <mergeCell ref="F4:G4"/>
    <mergeCell ref="F5:J5"/>
    <mergeCell ref="F6:J6"/>
    <mergeCell ref="A8:J8"/>
    <mergeCell ref="A9:J9"/>
    <mergeCell ref="B11:B12"/>
    <mergeCell ref="G11:G12"/>
    <mergeCell ref="B14:B15"/>
    <mergeCell ref="C14:F15"/>
  </mergeCells>
  <phoneticPr fontId="1"/>
  <dataValidations count="1">
    <dataValidation imeMode="disabled" allowBlank="1" showInputMessage="1" showErrorMessage="1" sqref="I11:I12 D11:D12 D20:D23"/>
  </dataValidations>
  <pageMargins left="0.7" right="0.7" top="0.75" bottom="0.75" header="0.3" footer="0.3"/>
  <pageSetup paperSize="9" scale="4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R36"/>
  <sheetViews>
    <sheetView view="pageBreakPreview" topLeftCell="A3" zoomScale="60" zoomScaleNormal="100" workbookViewId="0">
      <selection activeCell="E25" sqref="E25"/>
    </sheetView>
  </sheetViews>
  <sheetFormatPr defaultRowHeight="43.5" customHeight="1" x14ac:dyDescent="0.2"/>
  <cols>
    <col min="1" max="1" width="9.77734375" style="1" customWidth="1"/>
    <col min="2" max="2" width="14.21875" customWidth="1"/>
    <col min="3" max="3" width="15.44140625" customWidth="1"/>
    <col min="4" max="4" width="41" customWidth="1"/>
    <col min="5" max="5" width="17.44140625" customWidth="1"/>
    <col min="6" max="6" width="14.77734375" customWidth="1"/>
    <col min="7" max="7" width="41.21875" customWidth="1"/>
    <col min="8" max="8" width="21.109375" customWidth="1"/>
    <col min="9" max="9" width="12.44140625" style="33" bestFit="1" customWidth="1"/>
  </cols>
  <sheetData>
    <row r="1" spans="1:18" ht="39" hidden="1" customHeight="1" x14ac:dyDescent="0.2">
      <c r="G1" s="28">
        <f ca="1">IF(F7="","",TODAY())</f>
        <v>45372</v>
      </c>
      <c r="H1" s="2"/>
    </row>
    <row r="2" spans="1:18" ht="37.5" hidden="1" customHeight="1" x14ac:dyDescent="0.2">
      <c r="G2" s="29">
        <f ca="1">IF(F7="","",G1+30-1)</f>
        <v>45401</v>
      </c>
      <c r="H2" s="2"/>
    </row>
    <row r="3" spans="1:18" ht="43.5" customHeight="1" x14ac:dyDescent="0.2">
      <c r="I3" s="33" t="s">
        <v>45</v>
      </c>
    </row>
    <row r="4" spans="1:18" ht="43.5" customHeight="1" x14ac:dyDescent="0.2">
      <c r="A4" s="72" t="s">
        <v>47</v>
      </c>
      <c r="B4" s="72"/>
      <c r="C4" s="72"/>
      <c r="D4" s="72"/>
      <c r="E4" s="72"/>
      <c r="F4" s="72"/>
      <c r="G4" s="72"/>
      <c r="H4" s="72"/>
      <c r="I4" s="34"/>
      <c r="J4" s="35"/>
      <c r="K4" s="35"/>
      <c r="L4" s="35"/>
      <c r="M4" s="35"/>
      <c r="N4" s="35"/>
    </row>
    <row r="5" spans="1:18" ht="43.5" customHeight="1" x14ac:dyDescent="0.2">
      <c r="A5" s="24"/>
      <c r="B5" s="24"/>
      <c r="C5" s="24"/>
      <c r="D5" s="24"/>
      <c r="E5" s="24"/>
      <c r="F5" s="24"/>
      <c r="G5" s="24"/>
      <c r="H5" s="24"/>
    </row>
    <row r="6" spans="1:18" ht="43.5" customHeight="1" x14ac:dyDescent="0.2">
      <c r="B6" s="2"/>
      <c r="C6" s="2"/>
      <c r="D6" s="1"/>
      <c r="E6" s="18" t="s">
        <v>30</v>
      </c>
      <c r="F6" s="135">
        <f ca="1">$G$1</f>
        <v>45372</v>
      </c>
      <c r="G6" s="136"/>
    </row>
    <row r="7" spans="1:18" ht="43.5" customHeight="1" x14ac:dyDescent="0.2">
      <c r="B7" s="2"/>
      <c r="C7" s="2"/>
      <c r="E7" s="18" t="s">
        <v>5</v>
      </c>
      <c r="F7" s="126" t="s">
        <v>49</v>
      </c>
      <c r="G7" s="127"/>
      <c r="H7" s="22"/>
      <c r="I7" s="33" t="s">
        <v>44</v>
      </c>
    </row>
    <row r="8" spans="1:18" ht="43.5" customHeight="1" x14ac:dyDescent="0.2">
      <c r="B8" s="2"/>
      <c r="C8" s="2"/>
      <c r="D8" s="1"/>
    </row>
    <row r="9" spans="1:18" s="17" customFormat="1" ht="43.5" customHeight="1" x14ac:dyDescent="0.2">
      <c r="A9" s="19" t="s">
        <v>6</v>
      </c>
      <c r="B9" s="4" t="s">
        <v>7</v>
      </c>
      <c r="C9" s="4"/>
      <c r="D9" s="4"/>
      <c r="E9" s="4"/>
      <c r="F9" s="4"/>
      <c r="G9" s="4"/>
      <c r="H9" s="4"/>
      <c r="I9" s="33"/>
    </row>
    <row r="10" spans="1:18" s="5" customFormat="1" ht="43.5" customHeight="1" x14ac:dyDescent="0.2">
      <c r="A10" s="15"/>
      <c r="B10" s="31" t="s">
        <v>33</v>
      </c>
      <c r="C10" s="31"/>
      <c r="D10" s="31"/>
      <c r="E10" s="31"/>
      <c r="F10" s="31"/>
      <c r="G10" s="31"/>
      <c r="H10" s="31"/>
      <c r="I10" s="33"/>
    </row>
    <row r="11" spans="1:18" s="5" customFormat="1" ht="43.5" customHeight="1" x14ac:dyDescent="0.2">
      <c r="A11" s="15"/>
      <c r="B11" s="128" t="s">
        <v>34</v>
      </c>
      <c r="C11" s="128"/>
      <c r="D11" s="128"/>
      <c r="E11" s="128"/>
      <c r="F11" s="128"/>
      <c r="G11" s="128"/>
      <c r="H11" s="128"/>
      <c r="I11" s="137" t="s">
        <v>46</v>
      </c>
      <c r="J11" s="137"/>
      <c r="K11" s="137"/>
      <c r="L11" s="137"/>
      <c r="M11" s="137"/>
      <c r="N11" s="137"/>
      <c r="O11" s="137"/>
      <c r="P11" s="137"/>
      <c r="Q11" s="137"/>
      <c r="R11" s="137"/>
    </row>
    <row r="12" spans="1:18" s="5" customFormat="1" ht="43.5" customHeight="1" x14ac:dyDescent="0.2">
      <c r="A12" s="15"/>
      <c r="B12" s="16" t="s">
        <v>0</v>
      </c>
      <c r="C12" s="84" t="s">
        <v>23</v>
      </c>
      <c r="D12" s="129"/>
      <c r="E12" s="85"/>
      <c r="F12" s="130" t="s">
        <v>24</v>
      </c>
      <c r="G12" s="131"/>
      <c r="H12" s="132"/>
      <c r="I12" s="33" t="s">
        <v>36</v>
      </c>
    </row>
    <row r="13" spans="1:18" s="5" customFormat="1" ht="43.5" customHeight="1" x14ac:dyDescent="0.2">
      <c r="A13" s="15"/>
      <c r="B13" s="37">
        <v>12</v>
      </c>
      <c r="C13" s="25" t="s">
        <v>13</v>
      </c>
      <c r="D13" s="36">
        <v>5920314</v>
      </c>
      <c r="E13" s="6" t="s">
        <v>12</v>
      </c>
      <c r="F13" s="25" t="s">
        <v>15</v>
      </c>
      <c r="G13" s="36">
        <v>7489000</v>
      </c>
      <c r="H13" s="6" t="s">
        <v>14</v>
      </c>
      <c r="I13" s="33" t="s">
        <v>37</v>
      </c>
    </row>
    <row r="14" spans="1:18" s="5" customFormat="1" ht="43.5" customHeight="1" thickBot="1" x14ac:dyDescent="0.25">
      <c r="A14" s="15"/>
      <c r="B14" s="12"/>
      <c r="C14" s="11"/>
      <c r="D14" s="8"/>
      <c r="E14" s="13"/>
      <c r="F14" s="11"/>
      <c r="G14" s="8"/>
      <c r="H14" s="13"/>
      <c r="I14" s="33" t="s">
        <v>38</v>
      </c>
    </row>
    <row r="15" spans="1:18" s="5" customFormat="1" ht="43.5" customHeight="1" thickBot="1" x14ac:dyDescent="0.25">
      <c r="A15" s="15"/>
      <c r="B15" s="7" t="s">
        <v>19</v>
      </c>
      <c r="C15" s="138" t="s">
        <v>21</v>
      </c>
      <c r="D15" s="139"/>
      <c r="E15" s="139"/>
      <c r="F15" s="140"/>
      <c r="G15" s="21">
        <f>IF(D13="","",ROUNDDOWN((G13-D13)*100/G13,1))</f>
        <v>20.9</v>
      </c>
      <c r="H15" s="8" t="s">
        <v>48</v>
      </c>
      <c r="I15" s="33"/>
    </row>
    <row r="16" spans="1:18" s="5" customFormat="1" ht="43.5" customHeight="1" x14ac:dyDescent="0.2">
      <c r="A16" s="15"/>
      <c r="B16" s="3"/>
      <c r="C16" s="3"/>
      <c r="D16" s="3"/>
      <c r="E16" s="3"/>
      <c r="F16" s="3"/>
      <c r="G16" s="23" t="s">
        <v>31</v>
      </c>
      <c r="H16" s="3"/>
      <c r="I16" s="33"/>
    </row>
    <row r="17" spans="1:9" s="17" customFormat="1" ht="43.5" customHeight="1" x14ac:dyDescent="0.2">
      <c r="A17" s="19" t="s">
        <v>2</v>
      </c>
      <c r="B17" s="4" t="s">
        <v>8</v>
      </c>
      <c r="C17" s="4"/>
      <c r="D17" s="4"/>
      <c r="E17" s="4"/>
      <c r="F17" s="4"/>
      <c r="G17" s="4"/>
      <c r="H17" s="4"/>
      <c r="I17" s="33"/>
    </row>
    <row r="18" spans="1:9" s="5" customFormat="1" ht="43.5" customHeight="1" x14ac:dyDescent="0.2">
      <c r="A18" s="15"/>
      <c r="B18" s="3"/>
      <c r="C18" s="3"/>
      <c r="D18" s="3"/>
      <c r="E18" s="3"/>
      <c r="F18" s="3"/>
      <c r="G18" s="3"/>
      <c r="H18" s="3"/>
      <c r="I18" s="33"/>
    </row>
    <row r="19" spans="1:9" s="5" customFormat="1" ht="43.5" customHeight="1" x14ac:dyDescent="0.2">
      <c r="A19" s="15"/>
      <c r="B19" s="16" t="s">
        <v>0</v>
      </c>
      <c r="C19" s="142" t="s">
        <v>9</v>
      </c>
      <c r="D19" s="143"/>
      <c r="E19" s="144"/>
      <c r="F19" s="130" t="s">
        <v>25</v>
      </c>
      <c r="G19" s="131"/>
      <c r="H19" s="132"/>
      <c r="I19" s="33"/>
    </row>
    <row r="20" spans="1:9" s="5" customFormat="1" ht="43.5" customHeight="1" x14ac:dyDescent="0.2">
      <c r="A20" s="15"/>
      <c r="B20" s="32">
        <f>IF(B13=12,1,SUM(B13+1))</f>
        <v>1</v>
      </c>
      <c r="C20" s="9"/>
      <c r="D20" s="36">
        <v>6000000</v>
      </c>
      <c r="E20" s="6" t="s">
        <v>10</v>
      </c>
      <c r="F20" s="10"/>
      <c r="G20" s="36">
        <v>7741000</v>
      </c>
      <c r="H20" s="6" t="s">
        <v>10</v>
      </c>
      <c r="I20" s="33" t="s">
        <v>39</v>
      </c>
    </row>
    <row r="21" spans="1:9" s="5" customFormat="1" ht="43.5" customHeight="1" x14ac:dyDescent="0.2">
      <c r="A21" s="15"/>
      <c r="B21" s="32">
        <f>IF(B20=12,1,SUM(B20+1))</f>
        <v>2</v>
      </c>
      <c r="C21" s="9"/>
      <c r="D21" s="36">
        <v>6000000</v>
      </c>
      <c r="E21" s="6" t="s">
        <v>10</v>
      </c>
      <c r="F21" s="10"/>
      <c r="G21" s="36">
        <v>7651000</v>
      </c>
      <c r="H21" s="6" t="s">
        <v>10</v>
      </c>
      <c r="I21" s="33" t="s">
        <v>40</v>
      </c>
    </row>
    <row r="22" spans="1:9" s="5" customFormat="1" ht="43.5" customHeight="1" x14ac:dyDescent="0.2">
      <c r="A22" s="15"/>
      <c r="B22" s="16" t="s">
        <v>3</v>
      </c>
      <c r="C22" s="25" t="s">
        <v>16</v>
      </c>
      <c r="D22" s="14">
        <f>IF(D13="","",SUM(D20:D21))</f>
        <v>12000000</v>
      </c>
      <c r="E22" s="6" t="s">
        <v>12</v>
      </c>
      <c r="F22" s="25" t="s">
        <v>18</v>
      </c>
      <c r="G22" s="14">
        <f>IF(G13="","",SUM(G20:G21))</f>
        <v>15392000</v>
      </c>
      <c r="H22" s="6" t="s">
        <v>17</v>
      </c>
      <c r="I22" s="33"/>
    </row>
    <row r="23" spans="1:9" s="5" customFormat="1" ht="43.5" customHeight="1" x14ac:dyDescent="0.2">
      <c r="A23" s="15"/>
      <c r="B23" s="11"/>
      <c r="C23" s="11"/>
      <c r="D23" s="8"/>
      <c r="E23" s="11"/>
      <c r="F23" s="11"/>
      <c r="G23" s="8"/>
      <c r="H23" s="11"/>
      <c r="I23" s="33"/>
    </row>
    <row r="24" spans="1:9" s="17" customFormat="1" ht="43.5" customHeight="1" x14ac:dyDescent="0.2">
      <c r="A24" s="19" t="s">
        <v>4</v>
      </c>
      <c r="B24" s="4" t="s">
        <v>11</v>
      </c>
      <c r="C24" s="4"/>
      <c r="D24" s="4"/>
      <c r="E24" s="4"/>
      <c r="F24" s="4"/>
      <c r="G24" s="4"/>
      <c r="H24" s="4"/>
      <c r="I24" s="33"/>
    </row>
    <row r="25" spans="1:9" s="5" customFormat="1" ht="43.5" customHeight="1" x14ac:dyDescent="0.2">
      <c r="A25" s="15"/>
      <c r="B25" s="3"/>
      <c r="C25" s="3"/>
      <c r="D25" s="3"/>
      <c r="E25" s="3"/>
      <c r="F25" s="3"/>
      <c r="G25" s="3"/>
      <c r="H25" s="3"/>
      <c r="I25" s="33"/>
    </row>
    <row r="26" spans="1:9" s="5" customFormat="1" ht="43.5" customHeight="1" x14ac:dyDescent="0.2">
      <c r="A26" s="15"/>
      <c r="B26" s="16" t="s">
        <v>0</v>
      </c>
      <c r="C26" s="130" t="s">
        <v>26</v>
      </c>
      <c r="D26" s="131"/>
      <c r="E26" s="132"/>
      <c r="F26" s="130" t="s">
        <v>28</v>
      </c>
      <c r="G26" s="131"/>
      <c r="H26" s="132"/>
      <c r="I26" s="33"/>
    </row>
    <row r="27" spans="1:9" s="5" customFormat="1" ht="43.5" customHeight="1" x14ac:dyDescent="0.2">
      <c r="A27" s="15"/>
      <c r="B27" s="16" t="s">
        <v>3</v>
      </c>
      <c r="C27" s="25" t="s">
        <v>27</v>
      </c>
      <c r="D27" s="20">
        <f>IF(D13="","",D13+D22)</f>
        <v>17920314</v>
      </c>
      <c r="E27" s="27" t="s">
        <v>1</v>
      </c>
      <c r="F27" s="26" t="s">
        <v>29</v>
      </c>
      <c r="G27" s="20">
        <f>IF(G13="","",G13+G22)</f>
        <v>22881000</v>
      </c>
      <c r="H27" s="27" t="s">
        <v>1</v>
      </c>
      <c r="I27" s="33"/>
    </row>
    <row r="28" spans="1:9" s="5" customFormat="1" ht="43.5" customHeight="1" thickBot="1" x14ac:dyDescent="0.25">
      <c r="A28" s="15"/>
      <c r="B28" s="11"/>
      <c r="C28" s="11"/>
      <c r="D28" s="8"/>
      <c r="E28" s="11"/>
      <c r="F28" s="11"/>
      <c r="G28" s="8"/>
      <c r="H28" s="11"/>
      <c r="I28" s="40" t="str">
        <f>IF(G15&gt;14.9999,"","6項認定駄目です！！！")</f>
        <v/>
      </c>
    </row>
    <row r="29" spans="1:9" s="5" customFormat="1" ht="43.5" customHeight="1" thickBot="1" x14ac:dyDescent="0.25">
      <c r="A29" s="15"/>
      <c r="B29" s="7" t="s">
        <v>20</v>
      </c>
      <c r="C29" s="145" t="s">
        <v>22</v>
      </c>
      <c r="D29" s="146"/>
      <c r="E29" s="146"/>
      <c r="F29" s="147"/>
      <c r="G29" s="38">
        <f>IF(D13="","",ROUNDDOWN((G27-D27)*100/G27,1))</f>
        <v>21.6</v>
      </c>
      <c r="H29" s="8" t="s">
        <v>48</v>
      </c>
      <c r="I29" s="40" t="str">
        <f>IF(G29&gt;14.99999,"","6項認定駄目です！！！")</f>
        <v/>
      </c>
    </row>
    <row r="30" spans="1:9" s="5" customFormat="1" ht="43.5" customHeight="1" x14ac:dyDescent="0.2">
      <c r="A30" s="15"/>
      <c r="B30" s="3"/>
      <c r="C30" s="3"/>
      <c r="D30" s="3"/>
      <c r="E30" s="3"/>
      <c r="F30" s="3"/>
      <c r="G30" s="23" t="s">
        <v>31</v>
      </c>
      <c r="H30" s="3"/>
      <c r="I30" s="33"/>
    </row>
    <row r="31" spans="1:9" s="5" customFormat="1" ht="43.5" customHeight="1" x14ac:dyDescent="0.2">
      <c r="A31" s="15"/>
      <c r="B31" s="3"/>
      <c r="C31" s="3"/>
      <c r="D31" s="3"/>
      <c r="E31" s="3"/>
      <c r="F31" s="3"/>
      <c r="G31" s="3"/>
      <c r="H31" s="3"/>
      <c r="I31" s="33"/>
    </row>
    <row r="32" spans="1:9" s="5" customFormat="1" ht="43.5" customHeight="1" x14ac:dyDescent="0.2">
      <c r="A32" s="15"/>
      <c r="B32" s="3"/>
      <c r="C32" s="3"/>
      <c r="D32" s="3"/>
      <c r="E32" s="3"/>
      <c r="F32" s="3"/>
      <c r="G32" s="3"/>
      <c r="H32" s="3"/>
      <c r="I32" s="33"/>
    </row>
    <row r="33" spans="1:16" s="5" customFormat="1" ht="43.5" customHeight="1" x14ac:dyDescent="0.2">
      <c r="A33" s="15"/>
      <c r="B33" s="3"/>
      <c r="C33" s="3"/>
      <c r="D33" s="3"/>
      <c r="E33" s="3"/>
      <c r="F33" s="3"/>
      <c r="G33" s="3"/>
      <c r="H33" s="3"/>
      <c r="I33" s="33" t="s">
        <v>41</v>
      </c>
    </row>
    <row r="34" spans="1:16" s="5" customFormat="1" ht="43.5" customHeight="1" x14ac:dyDescent="0.2">
      <c r="A34" s="15"/>
      <c r="B34" s="30" t="s">
        <v>30</v>
      </c>
      <c r="C34" s="133">
        <f ca="1">$F$6</f>
        <v>45372</v>
      </c>
      <c r="D34" s="134"/>
      <c r="E34" s="3"/>
      <c r="F34" s="3"/>
      <c r="G34" s="3"/>
      <c r="H34" s="3"/>
      <c r="I34" s="141" t="s">
        <v>42</v>
      </c>
      <c r="J34" s="141"/>
      <c r="K34" s="141"/>
      <c r="L34" s="141"/>
      <c r="M34" s="141"/>
      <c r="N34" s="141"/>
      <c r="O34" s="141"/>
      <c r="P34" s="141"/>
    </row>
    <row r="35" spans="1:16" ht="43.5" customHeight="1" x14ac:dyDescent="0.2">
      <c r="I35" s="33" t="s">
        <v>43</v>
      </c>
    </row>
    <row r="36" spans="1:16" ht="43.5" customHeight="1" x14ac:dyDescent="0.2">
      <c r="B36" s="30" t="s">
        <v>35</v>
      </c>
      <c r="C36" s="133">
        <f ca="1">$G$1</f>
        <v>45372</v>
      </c>
      <c r="D36" s="134"/>
      <c r="E36" s="24" t="s">
        <v>32</v>
      </c>
      <c r="F36" s="133">
        <f ca="1">$G$2</f>
        <v>45401</v>
      </c>
      <c r="G36" s="134"/>
    </row>
  </sheetData>
  <sheetProtection sheet="1" objects="1" scenarios="1"/>
  <mergeCells count="17">
    <mergeCell ref="C36:D36"/>
    <mergeCell ref="F36:G36"/>
    <mergeCell ref="F6:G6"/>
    <mergeCell ref="C34:D34"/>
    <mergeCell ref="I11:R11"/>
    <mergeCell ref="C15:F15"/>
    <mergeCell ref="I34:P34"/>
    <mergeCell ref="C19:E19"/>
    <mergeCell ref="F19:H19"/>
    <mergeCell ref="C26:E26"/>
    <mergeCell ref="F26:H26"/>
    <mergeCell ref="C29:F29"/>
    <mergeCell ref="A4:H4"/>
    <mergeCell ref="F7:G7"/>
    <mergeCell ref="B11:H11"/>
    <mergeCell ref="C12:E12"/>
    <mergeCell ref="F12:H12"/>
  </mergeCells>
  <phoneticPr fontId="1"/>
  <dataValidations count="2">
    <dataValidation imeMode="disabled" allowBlank="1" showInputMessage="1" showErrorMessage="1" sqref="B13 D13 G13 D20:D21 G20:G21"/>
    <dataValidation imeMode="hiragana" allowBlank="1" showInputMessage="1" showErrorMessage="1" sqref="F7:G7"/>
  </dataValidations>
  <pageMargins left="0.7" right="0.7" top="0.75" bottom="0.75" header="0.3" footer="0.3"/>
  <pageSetup paperSize="9" scale="5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5号認定 </vt:lpstr>
      <vt:lpstr>6項認定精査表 </vt:lpstr>
      <vt:lpstr>'5号認定 '!Print_Area</vt:lpstr>
      <vt:lpstr>'6項認定精査表 '!Print_Area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中谷　雄太</cp:lastModifiedBy>
  <cp:lastPrinted>2024-02-07T02:43:32Z</cp:lastPrinted>
  <dcterms:created xsi:type="dcterms:W3CDTF">2018-10-01T05:15:52Z</dcterms:created>
  <dcterms:modified xsi:type="dcterms:W3CDTF">2024-03-21T07:57:21Z</dcterms:modified>
</cp:coreProperties>
</file>