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260551法人指導課\00260551法人指導課_1\★コロナ\補助事業関連\令和4年度\介護\申請書等様式\"/>
    </mc:Choice>
  </mc:AlternateContent>
  <bookViews>
    <workbookView xWindow="0" yWindow="0" windowWidth="19200" windowHeight="11520" tabRatio="838"/>
  </bookViews>
  <sheets>
    <sheet name="使い方（はじめにお読みください）" sheetId="7" r:id="rId1"/>
    <sheet name="内訳表" sheetId="1" r:id="rId2"/>
    <sheet name="事業計画書" sheetId="3" r:id="rId3"/>
    <sheet name="収支予算書" sheetId="5" r:id="rId4"/>
    <sheet name="交付申請書" sheetId="6" r:id="rId5"/>
    <sheet name="事業報告書" sheetId="10" r:id="rId6"/>
    <sheet name="収支決算書" sheetId="11" r:id="rId7"/>
    <sheet name="実績報告書" sheetId="9" r:id="rId8"/>
    <sheet name="請求書" sheetId="8" r:id="rId9"/>
  </sheets>
  <definedNames>
    <definedName name="_xlnm.Print_Area" localSheetId="4">交付申請書!$A$1:$AG$42</definedName>
    <definedName name="_xlnm.Print_Area" localSheetId="0">'使い方（はじめにお読みください）'!$A$1:$L$91</definedName>
    <definedName name="_xlnm.Print_Area" localSheetId="2">事業計画書!$A$1:$AM$36</definedName>
    <definedName name="_xlnm.Print_Area" localSheetId="5">事業報告書!$A$1:$AM$36</definedName>
    <definedName name="_xlnm.Print_Area" localSheetId="7">実績報告書!$A$1:$AJ$43</definedName>
    <definedName name="_xlnm.Print_Area" localSheetId="6">収支決算書!$A$1:$U$28</definedName>
    <definedName name="_xlnm.Print_Area" localSheetId="3">収支予算書!$A$1:$U$28</definedName>
    <definedName name="_xlnm.Print_Area" localSheetId="8">請求書!$A$1:$AL$46</definedName>
    <definedName name="_xlnm.Print_Area" localSheetId="1">内訳表!$A$1:$U$38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0" l="1"/>
  <c r="AG23" i="10"/>
  <c r="S23" i="10" l="1"/>
  <c r="AG22" i="10"/>
  <c r="S22" i="10"/>
  <c r="L20" i="10"/>
  <c r="Q19" i="10"/>
  <c r="L18" i="10"/>
  <c r="L17" i="10"/>
  <c r="AG16" i="10"/>
  <c r="S16" i="10"/>
  <c r="L14" i="10"/>
  <c r="L12" i="10"/>
  <c r="T13" i="10"/>
  <c r="Q13" i="10"/>
  <c r="L11" i="10"/>
  <c r="U10" i="9" l="1"/>
  <c r="K27" i="11"/>
  <c r="S12" i="8"/>
  <c r="J12" i="8"/>
  <c r="G12" i="8"/>
  <c r="D12" i="8"/>
  <c r="K25" i="5" l="1"/>
  <c r="U8" i="6"/>
  <c r="U9" i="6"/>
  <c r="C22" i="8" l="1"/>
  <c r="U8" i="9"/>
  <c r="U8" i="8" s="1"/>
  <c r="U9" i="9"/>
  <c r="U9" i="8" s="1"/>
  <c r="U10" i="8" l="1"/>
  <c r="K25" i="1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4" i="1"/>
  <c r="A3" i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6" i="1"/>
  <c r="K4" i="1"/>
  <c r="K5" i="1"/>
  <c r="K6" i="1"/>
  <c r="K7" i="1"/>
  <c r="K8" i="1"/>
  <c r="K9" i="1"/>
  <c r="K10" i="1"/>
  <c r="K11" i="1"/>
  <c r="K12" i="1"/>
  <c r="K13" i="1"/>
  <c r="K14" i="1"/>
  <c r="K15" i="1"/>
  <c r="K3" i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" i="1"/>
  <c r="AB33" i="10" l="1"/>
  <c r="AJ31" i="10"/>
  <c r="AF29" i="10"/>
  <c r="AB28" i="10"/>
  <c r="AJ27" i="10"/>
  <c r="AJ32" i="10"/>
  <c r="AF31" i="10"/>
  <c r="AB29" i="10"/>
  <c r="AF27" i="10"/>
  <c r="AJ33" i="10"/>
  <c r="AF32" i="10"/>
  <c r="AB31" i="10"/>
  <c r="AJ28" i="10"/>
  <c r="AF33" i="10"/>
  <c r="AB32" i="10"/>
  <c r="AJ29" i="10"/>
  <c r="AF28" i="10"/>
  <c r="AB27" i="10"/>
  <c r="AJ32" i="3"/>
  <c r="AF32" i="3"/>
  <c r="AF28" i="3"/>
  <c r="AB29" i="3"/>
  <c r="AF27" i="3"/>
  <c r="AB31" i="3"/>
  <c r="AF33" i="3"/>
  <c r="AF31" i="3"/>
  <c r="AB27" i="3"/>
  <c r="AB33" i="3"/>
  <c r="AJ33" i="3"/>
  <c r="AF29" i="3"/>
  <c r="AB28" i="3"/>
  <c r="AB32" i="3"/>
  <c r="U10" i="6"/>
  <c r="K27" i="5"/>
  <c r="AJ31" i="3"/>
  <c r="AJ29" i="3"/>
  <c r="AJ28" i="3"/>
  <c r="AJ27" i="3"/>
  <c r="AB30" i="10" l="1"/>
  <c r="AB34" i="10"/>
  <c r="AF34" i="10"/>
  <c r="AJ34" i="10"/>
  <c r="AF30" i="10"/>
  <c r="AJ30" i="10"/>
  <c r="AJ34" i="3"/>
  <c r="AF30" i="3"/>
  <c r="AF34" i="3"/>
  <c r="AB30" i="3"/>
  <c r="AB34" i="3"/>
  <c r="AJ30" i="3"/>
  <c r="AB35" i="10" l="1"/>
  <c r="AJ35" i="10"/>
  <c r="AJ36" i="10" s="1"/>
  <c r="H6" i="11" s="1"/>
  <c r="C28" i="8" s="1"/>
  <c r="AF35" i="3"/>
  <c r="H15" i="5" s="1"/>
  <c r="H19" i="5" s="1"/>
  <c r="AF35" i="10"/>
  <c r="H15" i="11" s="1"/>
  <c r="AJ35" i="3"/>
  <c r="AJ36" i="3" s="1"/>
  <c r="H6" i="5" s="1"/>
  <c r="C27" i="6" s="1"/>
  <c r="AB35" i="3"/>
  <c r="C31" i="9" l="1"/>
  <c r="H7" i="11"/>
  <c r="H10" i="11" s="1"/>
  <c r="H19" i="11"/>
  <c r="H7" i="5"/>
  <c r="H10" i="5" s="1"/>
</calcChain>
</file>

<file path=xl/sharedStrings.xml><?xml version="1.0" encoding="utf-8"?>
<sst xmlns="http://schemas.openxmlformats.org/spreadsheetml/2006/main" count="372" uniqueCount="237">
  <si>
    <t>被保険者番号</t>
    <rPh sb="0" eb="4">
      <t>ヒホケンシャ</t>
    </rPh>
    <rPh sb="4" eb="6">
      <t>バンゴウ</t>
    </rPh>
    <phoneticPr fontId="2"/>
  </si>
  <si>
    <t>保険者</t>
    <rPh sb="0" eb="3">
      <t>ホケンシャ</t>
    </rPh>
    <phoneticPr fontId="2"/>
  </si>
  <si>
    <t>サービス提供場所
※住所と異なる場合に記載</t>
    <rPh sb="4" eb="6">
      <t>テイキョウ</t>
    </rPh>
    <rPh sb="6" eb="8">
      <t>バショ</t>
    </rPh>
    <rPh sb="10" eb="12">
      <t>ジュウショ</t>
    </rPh>
    <rPh sb="13" eb="14">
      <t>コト</t>
    </rPh>
    <rPh sb="16" eb="18">
      <t>バアイ</t>
    </rPh>
    <rPh sb="19" eb="21">
      <t>キサイ</t>
    </rPh>
    <phoneticPr fontId="2"/>
  </si>
  <si>
    <t>サービス提供者</t>
    <rPh sb="4" eb="6">
      <t>テイキョウ</t>
    </rPh>
    <rPh sb="6" eb="7">
      <t>シャ</t>
    </rPh>
    <phoneticPr fontId="2"/>
  </si>
  <si>
    <t>濃厚接触者等の種別</t>
    <rPh sb="0" eb="2">
      <t>ノウコウ</t>
    </rPh>
    <rPh sb="2" eb="5">
      <t>セッショクシャ</t>
    </rPh>
    <rPh sb="5" eb="6">
      <t>トウ</t>
    </rPh>
    <rPh sb="7" eb="9">
      <t>シュベツ</t>
    </rPh>
    <phoneticPr fontId="2"/>
  </si>
  <si>
    <t>特殊勤務手当等の額</t>
    <rPh sb="0" eb="2">
      <t>トクシュ</t>
    </rPh>
    <rPh sb="2" eb="4">
      <t>キンム</t>
    </rPh>
    <rPh sb="4" eb="6">
      <t>テアテ</t>
    </rPh>
    <rPh sb="6" eb="7">
      <t>トウ</t>
    </rPh>
    <rPh sb="8" eb="9">
      <t>ガク</t>
    </rPh>
    <phoneticPr fontId="2"/>
  </si>
  <si>
    <t>特殊勤務手当等の支払日</t>
    <rPh sb="0" eb="2">
      <t>トクシュ</t>
    </rPh>
    <rPh sb="2" eb="4">
      <t>キンム</t>
    </rPh>
    <rPh sb="4" eb="6">
      <t>テアテ</t>
    </rPh>
    <rPh sb="6" eb="7">
      <t>トウ</t>
    </rPh>
    <rPh sb="8" eb="11">
      <t>シハライビ</t>
    </rPh>
    <phoneticPr fontId="2"/>
  </si>
  <si>
    <t>補助上限</t>
    <rPh sb="0" eb="2">
      <t>ホジョ</t>
    </rPh>
    <rPh sb="2" eb="4">
      <t>ジョウゲン</t>
    </rPh>
    <phoneticPr fontId="2"/>
  </si>
  <si>
    <t>サービス種類</t>
    <rPh sb="4" eb="6">
      <t>シュルイ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</si>
  <si>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</si>
  <si>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</si>
  <si>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No.</t>
    <phoneticPr fontId="2"/>
  </si>
  <si>
    <t>サービス
提供日</t>
    <rPh sb="5" eb="7">
      <t>テイキョウ</t>
    </rPh>
    <rPh sb="7" eb="8">
      <t>ビ</t>
    </rPh>
    <phoneticPr fontId="2"/>
  </si>
  <si>
    <t>①　感染者</t>
    <rPh sb="2" eb="5">
      <t>カンセンシャ</t>
    </rPh>
    <phoneticPr fontId="2"/>
  </si>
  <si>
    <t>②　濃厚接触者（保健所が特定した者）</t>
    <rPh sb="2" eb="4">
      <t>ノウコウ</t>
    </rPh>
    <rPh sb="4" eb="7">
      <t>セッショクシャ</t>
    </rPh>
    <rPh sb="8" eb="11">
      <t>ホケンショ</t>
    </rPh>
    <rPh sb="12" eb="14">
      <t>トクテイ</t>
    </rPh>
    <rPh sb="16" eb="17">
      <t>モノ</t>
    </rPh>
    <phoneticPr fontId="2"/>
  </si>
  <si>
    <t>事業計画書</t>
    <rPh sb="0" eb="2">
      <t>ジギョウ</t>
    </rPh>
    <rPh sb="2" eb="5">
      <t>ケイカクショ</t>
    </rPh>
    <phoneticPr fontId="4"/>
  </si>
  <si>
    <t>申　請　者</t>
    <rPh sb="0" eb="1">
      <t>サル</t>
    </rPh>
    <rPh sb="2" eb="3">
      <t>ショウ</t>
    </rPh>
    <rPh sb="4" eb="5">
      <t>シャ</t>
    </rPh>
    <phoneticPr fontId="4"/>
  </si>
  <si>
    <t>フリガナ</t>
    <phoneticPr fontId="4"/>
  </si>
  <si>
    <t>名　　称</t>
    <rPh sb="0" eb="1">
      <t>ナ</t>
    </rPh>
    <rPh sb="3" eb="4">
      <t>ショウ</t>
    </rPh>
    <phoneticPr fontId="4"/>
  </si>
  <si>
    <t>所在地</t>
    <rPh sb="0" eb="3">
      <t>ショザイチ</t>
    </rPh>
    <phoneticPr fontId="4"/>
  </si>
  <si>
    <t>（郵便番号</t>
    <rPh sb="1" eb="3">
      <t>ユウビン</t>
    </rPh>
    <rPh sb="3" eb="5">
      <t>バンゴウ</t>
    </rPh>
    <phoneticPr fontId="4"/>
  </si>
  <si>
    <t>‐</t>
    <phoneticPr fontId="4"/>
  </si>
  <si>
    <t>）</t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</si>
  <si>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</si>
  <si>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</si>
  <si>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</si>
  <si>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代表者の職・氏名</t>
    <rPh sb="0" eb="3">
      <t>ダイヒョウシャ</t>
    </rPh>
    <rPh sb="4" eb="5">
      <t>ショク</t>
    </rPh>
    <rPh sb="6" eb="8">
      <t>シメイ</t>
    </rPh>
    <phoneticPr fontId="4"/>
  </si>
  <si>
    <t>職　　名</t>
    <rPh sb="0" eb="1">
      <t>ショク</t>
    </rPh>
    <rPh sb="3" eb="4">
      <t>ナ</t>
    </rPh>
    <phoneticPr fontId="4"/>
  </si>
  <si>
    <t>氏　　名</t>
    <rPh sb="0" eb="1">
      <t>シ</t>
    </rPh>
    <rPh sb="3" eb="4">
      <t>ナ</t>
    </rPh>
    <phoneticPr fontId="4"/>
  </si>
  <si>
    <t>申請に関する担当者</t>
    <rPh sb="0" eb="2">
      <t>シンセイ</t>
    </rPh>
    <rPh sb="3" eb="4">
      <t>カン</t>
    </rPh>
    <rPh sb="6" eb="9">
      <t>タントウシャ</t>
    </rPh>
    <phoneticPr fontId="4"/>
  </si>
  <si>
    <t>申請内容</t>
    <rPh sb="0" eb="2">
      <t>シンセイ</t>
    </rPh>
    <rPh sb="2" eb="4">
      <t>ナイヨウ</t>
    </rPh>
    <phoneticPr fontId="4"/>
  </si>
  <si>
    <t>①　感染者へのサービス提供</t>
    <rPh sb="2" eb="5">
      <t>カンセンシャ</t>
    </rPh>
    <rPh sb="11" eb="13">
      <t>テイキョウ</t>
    </rPh>
    <phoneticPr fontId="2"/>
  </si>
  <si>
    <t>②　濃厚接触者（保健所が特定した者）へのサービス提供</t>
    <rPh sb="2" eb="4">
      <t>ノウコウ</t>
    </rPh>
    <rPh sb="4" eb="7">
      <t>セッショクシャ</t>
    </rPh>
    <rPh sb="8" eb="11">
      <t>ホケンショ</t>
    </rPh>
    <rPh sb="12" eb="14">
      <t>トクテイ</t>
    </rPh>
    <rPh sb="16" eb="17">
      <t>モノ</t>
    </rPh>
    <rPh sb="24" eb="26">
      <t>テイキョウ</t>
    </rPh>
    <phoneticPr fontId="2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</si>
  <si>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2"/>
  </si>
  <si>
    <t>助成対象額</t>
    <rPh sb="0" eb="2">
      <t>ジョセイ</t>
    </rPh>
    <rPh sb="2" eb="4">
      <t>タイショウ</t>
    </rPh>
    <rPh sb="4" eb="5">
      <t>ガク</t>
    </rPh>
    <phoneticPr fontId="2"/>
  </si>
  <si>
    <t>サービス
提供回数</t>
    <rPh sb="5" eb="7">
      <t>テイキョウ</t>
    </rPh>
    <rPh sb="7" eb="9">
      <t>カイスウ</t>
    </rPh>
    <phoneticPr fontId="2"/>
  </si>
  <si>
    <t>代表者</t>
    <rPh sb="0" eb="3">
      <t>ダイヒョウシャ</t>
    </rPh>
    <phoneticPr fontId="10"/>
  </si>
  <si>
    <t>名称</t>
    <rPh sb="0" eb="2">
      <t>メイショウ</t>
    </rPh>
    <phoneticPr fontId="10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</si>
  <si>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</si>
  <si>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</si>
  <si>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</si>
  <si>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令和</t>
    <rPh sb="0" eb="2">
      <t>レイワ</t>
    </rPh>
    <phoneticPr fontId="10"/>
  </si>
  <si>
    <t>上記につき、原本と相違ないことを証明します。</t>
    <rPh sb="0" eb="2">
      <t>ジョウキ</t>
    </rPh>
    <rPh sb="6" eb="8">
      <t>ゲンポン</t>
    </rPh>
    <rPh sb="9" eb="11">
      <t>ソウイ</t>
    </rPh>
    <rPh sb="16" eb="18">
      <t>ショウメイ</t>
    </rPh>
    <phoneticPr fontId="10"/>
  </si>
  <si>
    <t>合計</t>
    <rPh sb="0" eb="2">
      <t>ゴウケイ</t>
    </rPh>
    <phoneticPr fontId="10"/>
  </si>
  <si>
    <t>事業費</t>
    <rPh sb="0" eb="3">
      <t>ジギョウヒ</t>
    </rPh>
    <phoneticPr fontId="10"/>
  </si>
  <si>
    <t>摘要</t>
    <rPh sb="0" eb="2">
      <t>テキヨウ</t>
    </rPh>
    <phoneticPr fontId="10"/>
  </si>
  <si>
    <t>予算額（円）</t>
    <rPh sb="0" eb="3">
      <t>ヨサンガク</t>
    </rPh>
    <rPh sb="4" eb="5">
      <t>エン</t>
    </rPh>
    <phoneticPr fontId="10"/>
  </si>
  <si>
    <t>科目</t>
    <rPh sb="0" eb="2">
      <t>カモク</t>
    </rPh>
    <phoneticPr fontId="10"/>
  </si>
  <si>
    <t>支出の部</t>
    <rPh sb="0" eb="2">
      <t>シシュツ</t>
    </rPh>
    <rPh sb="3" eb="4">
      <t>ブ</t>
    </rPh>
    <phoneticPr fontId="10"/>
  </si>
  <si>
    <t>西宮市補助金</t>
    <rPh sb="0" eb="3">
      <t>ニシノミヤシ</t>
    </rPh>
    <rPh sb="3" eb="6">
      <t>ホジョキン</t>
    </rPh>
    <phoneticPr fontId="10"/>
  </si>
  <si>
    <t>収入の部</t>
    <rPh sb="0" eb="2">
      <t>シュウニュウ</t>
    </rPh>
    <rPh sb="3" eb="4">
      <t>ブ</t>
    </rPh>
    <phoneticPr fontId="10"/>
  </si>
  <si>
    <t>※事業計画書を入力すれば、予算書が埋まります。</t>
    <rPh sb="1" eb="3">
      <t>ジギョウ</t>
    </rPh>
    <rPh sb="3" eb="6">
      <t>ケイカクショ</t>
    </rPh>
    <rPh sb="7" eb="9">
      <t>ニュウリョク</t>
    </rPh>
    <rPh sb="13" eb="16">
      <t>ヨサンショ</t>
    </rPh>
    <rPh sb="17" eb="18">
      <t>ウ</t>
    </rPh>
    <phoneticPr fontId="10"/>
  </si>
  <si>
    <t>収支予算書</t>
    <rPh sb="0" eb="2">
      <t>シュウシ</t>
    </rPh>
    <rPh sb="2" eb="5">
      <t>ヨサンショ</t>
    </rPh>
    <phoneticPr fontId="10"/>
  </si>
  <si>
    <t>６　添付書類</t>
    <rPh sb="2" eb="4">
      <t>テンプ</t>
    </rPh>
    <rPh sb="4" eb="6">
      <t>ショルイ</t>
    </rPh>
    <phoneticPr fontId="2"/>
  </si>
  <si>
    <t>５　その他</t>
    <rPh sb="4" eb="5">
      <t>タ</t>
    </rPh>
    <phoneticPr fontId="2"/>
  </si>
  <si>
    <t>円</t>
    <rPh sb="0" eb="1">
      <t>エン</t>
    </rPh>
    <phoneticPr fontId="2"/>
  </si>
  <si>
    <t>４　補助金等交付申請額</t>
    <rPh sb="2" eb="5">
      <t>ホジョキン</t>
    </rPh>
    <rPh sb="5" eb="6">
      <t>トウ</t>
    </rPh>
    <rPh sb="6" eb="8">
      <t>コウフ</t>
    </rPh>
    <rPh sb="8" eb="10">
      <t>シンセイ</t>
    </rPh>
    <rPh sb="10" eb="11">
      <t>ガク</t>
    </rPh>
    <phoneticPr fontId="2"/>
  </si>
  <si>
    <t>　　別紙収支予算書の通り</t>
    <rPh sb="2" eb="4">
      <t>ベッシ</t>
    </rPh>
    <rPh sb="4" eb="6">
      <t>シュウシ</t>
    </rPh>
    <rPh sb="6" eb="9">
      <t>ヨサンショ</t>
    </rPh>
    <rPh sb="10" eb="11">
      <t>トオ</t>
    </rPh>
    <phoneticPr fontId="2"/>
  </si>
  <si>
    <t>３　補助事業等の経費</t>
    <rPh sb="2" eb="4">
      <t>ホジョ</t>
    </rPh>
    <rPh sb="4" eb="6">
      <t>ジギョウ</t>
    </rPh>
    <rPh sb="6" eb="7">
      <t>トウ</t>
    </rPh>
    <rPh sb="8" eb="10">
      <t>ケイヒ</t>
    </rPh>
    <phoneticPr fontId="2"/>
  </si>
  <si>
    <t>２　補助事業等の名称、目的及び内容</t>
    <rPh sb="2" eb="4">
      <t>ホジョ</t>
    </rPh>
    <rPh sb="4" eb="6">
      <t>ジギョウ</t>
    </rPh>
    <rPh sb="6" eb="7">
      <t>トウ</t>
    </rPh>
    <rPh sb="8" eb="10">
      <t>メイショウ</t>
    </rPh>
    <rPh sb="11" eb="13">
      <t>モクテキ</t>
    </rPh>
    <rPh sb="13" eb="14">
      <t>オヨ</t>
    </rPh>
    <rPh sb="15" eb="17">
      <t>ナイヨウ</t>
    </rPh>
    <phoneticPr fontId="2"/>
  </si>
  <si>
    <t>　　西宮市介護施設等新型コロナウイルス感染症対策支援事業補助金</t>
    <rPh sb="30" eb="31">
      <t>キン</t>
    </rPh>
    <phoneticPr fontId="2"/>
  </si>
  <si>
    <t>１　補助金等の名称</t>
    <rPh sb="2" eb="5">
      <t>ホジョキン</t>
    </rPh>
    <rPh sb="5" eb="6">
      <t>トウ</t>
    </rPh>
    <rPh sb="7" eb="9">
      <t>メイショウ</t>
    </rPh>
    <phoneticPr fontId="2"/>
  </si>
  <si>
    <t>定により申請します。</t>
    <rPh sb="0" eb="1">
      <t>サダム</t>
    </rPh>
    <rPh sb="4" eb="6">
      <t>シンセイ</t>
    </rPh>
    <phoneticPr fontId="2"/>
  </si>
  <si>
    <t>　次のとおり補助預金等の交付を受けたいので、補助金等の取り扱いに関する規則第７条の規</t>
    <rPh sb="1" eb="2">
      <t>ツギ</t>
    </rPh>
    <rPh sb="6" eb="8">
      <t>ホジョ</t>
    </rPh>
    <rPh sb="8" eb="10">
      <t>ヨキン</t>
    </rPh>
    <rPh sb="10" eb="11">
      <t>トウ</t>
    </rPh>
    <rPh sb="12" eb="14">
      <t>コウフ</t>
    </rPh>
    <rPh sb="15" eb="16">
      <t>ウ</t>
    </rPh>
    <rPh sb="22" eb="25">
      <t>ホジョキン</t>
    </rPh>
    <rPh sb="25" eb="26">
      <t>トウ</t>
    </rPh>
    <rPh sb="27" eb="28">
      <t>ト</t>
    </rPh>
    <rPh sb="29" eb="30">
      <t>アツカ</t>
    </rPh>
    <rPh sb="32" eb="33">
      <t>カン</t>
    </rPh>
    <rPh sb="35" eb="37">
      <t>キソク</t>
    </rPh>
    <rPh sb="37" eb="38">
      <t>ダイ</t>
    </rPh>
    <rPh sb="39" eb="40">
      <t>ジョウ</t>
    </rPh>
    <rPh sb="41" eb="42">
      <t>ノリ</t>
    </rPh>
    <phoneticPr fontId="2"/>
  </si>
  <si>
    <t>㊞</t>
    <phoneticPr fontId="2"/>
  </si>
  <si>
    <t>代表者</t>
    <rPh sb="0" eb="3">
      <t>ダイヒョウシャ</t>
    </rPh>
    <phoneticPr fontId="2"/>
  </si>
  <si>
    <t>㊞</t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</si>
  <si>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</si>
  <si>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</si>
  <si>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申請者</t>
    <rPh sb="0" eb="3">
      <t>シンセイシャ</t>
    </rPh>
    <phoneticPr fontId="2"/>
  </si>
  <si>
    <t>　　　　　　　</t>
    <phoneticPr fontId="2"/>
  </si>
  <si>
    <t>　西宮市長　様</t>
    <rPh sb="1" eb="5">
      <t>ニシノミヤシチョウ</t>
    </rPh>
    <rPh sb="6" eb="7">
      <t>サマ</t>
    </rPh>
    <phoneticPr fontId="2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</si>
  <si>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</si>
  <si>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</si>
  <si>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</si>
  <si>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　　令和</t>
    <rPh sb="2" eb="4">
      <t>レイワ</t>
    </rPh>
    <phoneticPr fontId="4"/>
  </si>
  <si>
    <t>（規則第７条関係）</t>
    <rPh sb="1" eb="3">
      <t>キソク</t>
    </rPh>
    <rPh sb="3" eb="4">
      <t>ダイ</t>
    </rPh>
    <rPh sb="5" eb="6">
      <t>ジョウ</t>
    </rPh>
    <rPh sb="6" eb="8">
      <t>カンケイ</t>
    </rPh>
    <phoneticPr fontId="2"/>
  </si>
  <si>
    <t>（様式２）サービス提供内訳表</t>
    <rPh sb="1" eb="3">
      <t>ヨウシキ</t>
    </rPh>
    <rPh sb="9" eb="11">
      <t>テイキョウ</t>
    </rPh>
    <rPh sb="11" eb="13">
      <t>ウチワケ</t>
    </rPh>
    <rPh sb="13" eb="14">
      <t>ヒョウ</t>
    </rPh>
    <phoneticPr fontId="2"/>
  </si>
  <si>
    <t>新型コロナウイルス感染症に係る濃厚接触者へのサービス提供継続支援事業</t>
    <rPh sb="0" eb="2">
      <t>シンガタ</t>
    </rPh>
    <rPh sb="9" eb="12">
      <t>カンセンショウ</t>
    </rPh>
    <rPh sb="13" eb="14">
      <t>カカ</t>
    </rPh>
    <rPh sb="15" eb="17">
      <t>ノウコウ</t>
    </rPh>
    <rPh sb="17" eb="20">
      <t>セッショクシャ</t>
    </rPh>
    <rPh sb="26" eb="28">
      <t>テイキョウ</t>
    </rPh>
    <rPh sb="28" eb="30">
      <t>ケイゾク</t>
    </rPh>
    <rPh sb="30" eb="32">
      <t>シエン</t>
    </rPh>
    <rPh sb="32" eb="34">
      <t>ジギョウ</t>
    </rPh>
    <phoneticPr fontId="4"/>
  </si>
  <si>
    <t>事業所
の所在</t>
    <rPh sb="0" eb="3">
      <t>ジギョウショ</t>
    </rPh>
    <rPh sb="5" eb="7">
      <t>ショザイ</t>
    </rPh>
    <phoneticPr fontId="2"/>
  </si>
  <si>
    <t>対象事業所</t>
    <rPh sb="0" eb="2">
      <t>タイショウ</t>
    </rPh>
    <rPh sb="2" eb="5">
      <t>ジギョウショ</t>
    </rPh>
    <phoneticPr fontId="2"/>
  </si>
  <si>
    <t>小計</t>
    <rPh sb="0" eb="1">
      <t>ショウ</t>
    </rPh>
    <rPh sb="1" eb="2">
      <t>ケイ</t>
    </rPh>
    <phoneticPr fontId="4"/>
  </si>
  <si>
    <t>（１）
濃厚接触者等にサービスを提供した市内の介護サービス事業所等</t>
    <rPh sb="4" eb="6">
      <t>ノウコウ</t>
    </rPh>
    <rPh sb="6" eb="9">
      <t>セッショクシャ</t>
    </rPh>
    <rPh sb="9" eb="10">
      <t>トウ</t>
    </rPh>
    <rPh sb="16" eb="18">
      <t>テイキョウ</t>
    </rPh>
    <phoneticPr fontId="2"/>
  </si>
  <si>
    <t>（２）
市内に居住する濃厚接触者等にサービスを提供した市外の介護サービス事業所等</t>
    <rPh sb="4" eb="6">
      <t>シナイ</t>
    </rPh>
    <rPh sb="7" eb="9">
      <t>キョジュウ</t>
    </rPh>
    <rPh sb="11" eb="13">
      <t>ノウコウ</t>
    </rPh>
    <rPh sb="13" eb="16">
      <t>セッショクシャ</t>
    </rPh>
    <rPh sb="16" eb="17">
      <t>トウ</t>
    </rPh>
    <rPh sb="23" eb="25">
      <t>テイキョウ</t>
    </rPh>
    <rPh sb="27" eb="29">
      <t>シガイ</t>
    </rPh>
    <rPh sb="30" eb="32">
      <t>カイゴ</t>
    </rPh>
    <rPh sb="36" eb="39">
      <t>ジギョウショ</t>
    </rPh>
    <rPh sb="39" eb="40">
      <t>トウ</t>
    </rPh>
    <phoneticPr fontId="2"/>
  </si>
  <si>
    <t>合計</t>
    <rPh sb="0" eb="2">
      <t>ゴウケイ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</si>
  <si>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</si>
  <si>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特殊勤務手当等の支払額（円）</t>
    <rPh sb="0" eb="2">
      <t>トクシュ</t>
    </rPh>
    <rPh sb="2" eb="4">
      <t>キンム</t>
    </rPh>
    <rPh sb="4" eb="6">
      <t>テアテ</t>
    </rPh>
    <rPh sb="6" eb="7">
      <t>トウ</t>
    </rPh>
    <rPh sb="8" eb="10">
      <t>シハライ</t>
    </rPh>
    <rPh sb="10" eb="11">
      <t>ガク</t>
    </rPh>
    <rPh sb="12" eb="13">
      <t>エン</t>
    </rPh>
    <phoneticPr fontId="2"/>
  </si>
  <si>
    <t>③　感染の疑いがある者としてPCR検査等の診断が確定するまでの間の者等</t>
    <rPh sb="2" eb="4">
      <t>カンセン</t>
    </rPh>
    <rPh sb="5" eb="6">
      <t>ウタガ</t>
    </rPh>
    <rPh sb="10" eb="11">
      <t>モノ</t>
    </rPh>
    <rPh sb="17" eb="19">
      <t>ケンサ</t>
    </rPh>
    <rPh sb="19" eb="20">
      <t>トウ</t>
    </rPh>
    <rPh sb="21" eb="23">
      <t>シンダン</t>
    </rPh>
    <rPh sb="24" eb="26">
      <t>カクテイ</t>
    </rPh>
    <rPh sb="31" eb="32">
      <t>アイダ</t>
    </rPh>
    <rPh sb="33" eb="34">
      <t>モノ</t>
    </rPh>
    <rPh sb="34" eb="35">
      <t>トウ</t>
    </rPh>
    <phoneticPr fontId="2"/>
  </si>
  <si>
    <t>③　感染の疑いがある者としてPCR検査等の診断が確定するまでの間の者等へのサービス提供</t>
    <rPh sb="34" eb="35">
      <t>トウ</t>
    </rPh>
    <rPh sb="41" eb="43">
      <t>テイキョウ</t>
    </rPh>
    <phoneticPr fontId="2"/>
  </si>
  <si>
    <t>内　 容：別紙事業計画書の通り</t>
    <rPh sb="0" eb="1">
      <t>ナイ</t>
    </rPh>
    <rPh sb="3" eb="4">
      <t>カタチ</t>
    </rPh>
    <rPh sb="7" eb="9">
      <t>ジギョウ</t>
    </rPh>
    <rPh sb="9" eb="12">
      <t>ケイカクショ</t>
    </rPh>
    <phoneticPr fontId="16"/>
  </si>
  <si>
    <t>事業名：新型コロナウイルス感染症に係る濃厚接触者へのサービス提供継続支援事業</t>
    <rPh sb="0" eb="1">
      <t>コト</t>
    </rPh>
    <rPh sb="1" eb="2">
      <t>ゴウ</t>
    </rPh>
    <rPh sb="2" eb="3">
      <t>メイ</t>
    </rPh>
    <phoneticPr fontId="2"/>
  </si>
  <si>
    <t>　　　　　　　　　　                           　　　　助成対象
 濃厚接触者等の種別</t>
    <rPh sb="41" eb="43">
      <t>ジョセイ</t>
    </rPh>
    <rPh sb="43" eb="45">
      <t>タイショウ</t>
    </rPh>
    <rPh sb="47" eb="49">
      <t>ノウコウ</t>
    </rPh>
    <rPh sb="49" eb="52">
      <t>セッショクシャ</t>
    </rPh>
    <rPh sb="52" eb="53">
      <t>トウ</t>
    </rPh>
    <rPh sb="54" eb="56">
      <t>シュベツ</t>
    </rPh>
    <phoneticPr fontId="4"/>
  </si>
  <si>
    <t>（様式１）事業計画書</t>
    <rPh sb="1" eb="3">
      <t>ヨウシキ</t>
    </rPh>
    <rPh sb="5" eb="7">
      <t>ジギョウ</t>
    </rPh>
    <rPh sb="7" eb="10">
      <t>ケイカクショ</t>
    </rPh>
    <phoneticPr fontId="4"/>
  </si>
  <si>
    <t>　（１）（様式１）事業計画書</t>
    <rPh sb="5" eb="7">
      <t>ヨウシキ</t>
    </rPh>
    <rPh sb="9" eb="11">
      <t>ジギョウ</t>
    </rPh>
    <rPh sb="11" eb="14">
      <t>ケイカクショ</t>
    </rPh>
    <phoneticPr fontId="2"/>
  </si>
  <si>
    <t>　（２）（様式２）サービス提供内訳表</t>
    <rPh sb="5" eb="7">
      <t>ヨウシキ</t>
    </rPh>
    <rPh sb="13" eb="15">
      <t>テイキョウ</t>
    </rPh>
    <rPh sb="15" eb="17">
      <t>ウチワケ</t>
    </rPh>
    <rPh sb="17" eb="18">
      <t>ヒョウ</t>
    </rPh>
    <phoneticPr fontId="2"/>
  </si>
  <si>
    <t>　（４）その他</t>
    <rPh sb="6" eb="7">
      <t>タ</t>
    </rPh>
    <phoneticPr fontId="2"/>
  </si>
  <si>
    <t>　　E-mail;</t>
    <phoneticPr fontId="16"/>
  </si>
  <si>
    <t>　　〒662-8567</t>
    <phoneticPr fontId="16"/>
  </si>
  <si>
    <t>【書類の提出先・データの送信先】</t>
    <rPh sb="1" eb="3">
      <t>ショルイ</t>
    </rPh>
    <rPh sb="4" eb="6">
      <t>テイシュツ</t>
    </rPh>
    <rPh sb="6" eb="7">
      <t>サキ</t>
    </rPh>
    <rPh sb="12" eb="14">
      <t>ソウシン</t>
    </rPh>
    <rPh sb="14" eb="15">
      <t>サキ</t>
    </rPh>
    <phoneticPr fontId="16"/>
  </si>
  <si>
    <t>　⑤　シート「請求書」を開き、内容を確認します。</t>
    <rPh sb="7" eb="10">
      <t>セイキュウショ</t>
    </rPh>
    <rPh sb="12" eb="13">
      <t>ヒラ</t>
    </rPh>
    <rPh sb="15" eb="17">
      <t>ナイヨウ</t>
    </rPh>
    <rPh sb="18" eb="20">
      <t>カクニン</t>
    </rPh>
    <phoneticPr fontId="16"/>
  </si>
  <si>
    <t>　</t>
    <phoneticPr fontId="16"/>
  </si>
  <si>
    <t>　④　シート「実績報告書」を開き、水色セルに市より発行された補助金等交付決定通知書の</t>
    <rPh sb="7" eb="9">
      <t>ジッセキ</t>
    </rPh>
    <rPh sb="9" eb="12">
      <t>ホウコクショ</t>
    </rPh>
    <rPh sb="14" eb="15">
      <t>ヒラ</t>
    </rPh>
    <rPh sb="17" eb="19">
      <t>ミズイロ</t>
    </rPh>
    <rPh sb="22" eb="23">
      <t>シ</t>
    </rPh>
    <rPh sb="25" eb="27">
      <t>ハッコウ</t>
    </rPh>
    <rPh sb="30" eb="33">
      <t>ホジョキン</t>
    </rPh>
    <rPh sb="33" eb="34">
      <t>トウ</t>
    </rPh>
    <rPh sb="34" eb="36">
      <t>コウフ</t>
    </rPh>
    <rPh sb="36" eb="38">
      <t>ケッテイ</t>
    </rPh>
    <rPh sb="38" eb="41">
      <t>ツウチショ</t>
    </rPh>
    <phoneticPr fontId="16"/>
  </si>
  <si>
    <t>　③　シート「収支決算書」を開き、内容を確認した上で、水色セルに申請日付を入力します。</t>
    <rPh sb="7" eb="9">
      <t>シュウシ</t>
    </rPh>
    <rPh sb="9" eb="11">
      <t>ケッサン</t>
    </rPh>
    <rPh sb="11" eb="12">
      <t>ショ</t>
    </rPh>
    <rPh sb="14" eb="15">
      <t>ヒラ</t>
    </rPh>
    <rPh sb="17" eb="19">
      <t>ナイヨウ</t>
    </rPh>
    <rPh sb="20" eb="22">
      <t>カクニン</t>
    </rPh>
    <rPh sb="24" eb="25">
      <t>ウエ</t>
    </rPh>
    <rPh sb="27" eb="29">
      <t>ミズイロ</t>
    </rPh>
    <rPh sb="32" eb="34">
      <t>シンセイ</t>
    </rPh>
    <rPh sb="34" eb="36">
      <t>ヒヅケ</t>
    </rPh>
    <rPh sb="37" eb="39">
      <t>ニュウリョク</t>
    </rPh>
    <phoneticPr fontId="16"/>
  </si>
  <si>
    <t>　　　変更がない場合はそのままご利用ください。</t>
    <rPh sb="3" eb="5">
      <t>ヘンコウ</t>
    </rPh>
    <rPh sb="8" eb="10">
      <t>バアイ</t>
    </rPh>
    <rPh sb="16" eb="18">
      <t>リヨウ</t>
    </rPh>
    <phoneticPr fontId="16"/>
  </si>
  <si>
    <t>　　・収支決算書</t>
    <rPh sb="3" eb="5">
      <t>シュウシ</t>
    </rPh>
    <rPh sb="5" eb="8">
      <t>ケッサンショ</t>
    </rPh>
    <phoneticPr fontId="16"/>
  </si>
  <si>
    <t>　　・実績報告書</t>
    <rPh sb="3" eb="5">
      <t>ジッセキ</t>
    </rPh>
    <rPh sb="5" eb="8">
      <t>ホウコクショ</t>
    </rPh>
    <phoneticPr fontId="16"/>
  </si>
  <si>
    <t>　　・請求書</t>
    <rPh sb="3" eb="6">
      <t>セイキュウショ</t>
    </rPh>
    <phoneticPr fontId="16"/>
  </si>
  <si>
    <t>　〇使用するシート</t>
    <rPh sb="2" eb="4">
      <t>シヨウ</t>
    </rPh>
    <phoneticPr fontId="16"/>
  </si>
  <si>
    <t>Ⅱ　補助金等実績報告時及び交付請求時</t>
    <rPh sb="2" eb="5">
      <t>ホジョキン</t>
    </rPh>
    <rPh sb="5" eb="6">
      <t>トウ</t>
    </rPh>
    <rPh sb="6" eb="8">
      <t>ジッセキ</t>
    </rPh>
    <rPh sb="8" eb="10">
      <t>ホウコク</t>
    </rPh>
    <rPh sb="10" eb="11">
      <t>ジ</t>
    </rPh>
    <rPh sb="11" eb="12">
      <t>オヨ</t>
    </rPh>
    <rPh sb="13" eb="15">
      <t>コウフ</t>
    </rPh>
    <rPh sb="15" eb="17">
      <t>セイキュウ</t>
    </rPh>
    <rPh sb="17" eb="18">
      <t>ジ</t>
    </rPh>
    <phoneticPr fontId="16"/>
  </si>
  <si>
    <t xml:space="preserve">  ⑥　このファイルは実績報告及び請求時にも使用しますので、保存をしておいてください。</t>
    <rPh sb="11" eb="13">
      <t>ジッセキ</t>
    </rPh>
    <rPh sb="13" eb="15">
      <t>ホウコク</t>
    </rPh>
    <rPh sb="15" eb="16">
      <t>オヨ</t>
    </rPh>
    <rPh sb="17" eb="19">
      <t>セイキュウ</t>
    </rPh>
    <rPh sb="19" eb="20">
      <t>ジ</t>
    </rPh>
    <rPh sb="22" eb="24">
      <t>シヨウ</t>
    </rPh>
    <rPh sb="30" eb="32">
      <t>ホゾン</t>
    </rPh>
    <phoneticPr fontId="16"/>
  </si>
  <si>
    <t>　　　ご提出ください。</t>
    <rPh sb="4" eb="6">
      <t>テイシュツ</t>
    </rPh>
    <phoneticPr fontId="16"/>
  </si>
  <si>
    <t>　③　シート「収支予算書」を開き、内容を確認した上で、水色セルに申請日付を入力します。</t>
    <rPh sb="7" eb="9">
      <t>シュウシ</t>
    </rPh>
    <rPh sb="9" eb="12">
      <t>ヨサンショ</t>
    </rPh>
    <rPh sb="14" eb="15">
      <t>ヒラ</t>
    </rPh>
    <rPh sb="17" eb="19">
      <t>ナイヨウ</t>
    </rPh>
    <rPh sb="20" eb="22">
      <t>カクニン</t>
    </rPh>
    <rPh sb="24" eb="25">
      <t>ウエ</t>
    </rPh>
    <rPh sb="27" eb="29">
      <t>ミズイロ</t>
    </rPh>
    <rPh sb="32" eb="34">
      <t>シンセイ</t>
    </rPh>
    <rPh sb="34" eb="36">
      <t>ヒヅケ</t>
    </rPh>
    <rPh sb="37" eb="39">
      <t>ニュウリョク</t>
    </rPh>
    <phoneticPr fontId="16"/>
  </si>
  <si>
    <t>　　・収支予算書</t>
    <rPh sb="3" eb="5">
      <t>シュウシ</t>
    </rPh>
    <rPh sb="5" eb="7">
      <t>ヨサン</t>
    </rPh>
    <rPh sb="7" eb="8">
      <t>ショ</t>
    </rPh>
    <phoneticPr fontId="16"/>
  </si>
  <si>
    <t>　　・交付申請書</t>
    <rPh sb="3" eb="5">
      <t>コウフ</t>
    </rPh>
    <rPh sb="5" eb="8">
      <t>シンセイショ</t>
    </rPh>
    <phoneticPr fontId="16"/>
  </si>
  <si>
    <t>Ⅰ　補助金等交付申請時</t>
    <rPh sb="2" eb="5">
      <t>ホジョキン</t>
    </rPh>
    <rPh sb="5" eb="6">
      <t>トウ</t>
    </rPh>
    <rPh sb="6" eb="8">
      <t>コウフ</t>
    </rPh>
    <rPh sb="8" eb="11">
      <t>シンセイジ</t>
    </rPh>
    <phoneticPr fontId="16"/>
  </si>
  <si>
    <t>７　添付書類</t>
    <rPh sb="2" eb="4">
      <t>テンプ</t>
    </rPh>
    <rPh sb="4" eb="6">
      <t>ショルイ</t>
    </rPh>
    <phoneticPr fontId="2"/>
  </si>
  <si>
    <t>　（２）その他</t>
    <rPh sb="6" eb="7">
      <t>タ</t>
    </rPh>
    <phoneticPr fontId="2"/>
  </si>
  <si>
    <t>　（１）補助金等確定通知書の写し</t>
    <rPh sb="4" eb="7">
      <t>ホジョキン</t>
    </rPh>
    <rPh sb="7" eb="8">
      <t>トウ</t>
    </rPh>
    <rPh sb="8" eb="10">
      <t>カクテイ</t>
    </rPh>
    <rPh sb="10" eb="13">
      <t>ツウチショ</t>
    </rPh>
    <rPh sb="14" eb="15">
      <t>ウツ</t>
    </rPh>
    <phoneticPr fontId="2"/>
  </si>
  <si>
    <t>円</t>
    <rPh sb="0" eb="1">
      <t>エン</t>
    </rPh>
    <phoneticPr fontId="16"/>
  </si>
  <si>
    <t>４　今回交付請求額</t>
    <rPh sb="2" eb="4">
      <t>コンカイ</t>
    </rPh>
    <rPh sb="4" eb="6">
      <t>コウフ</t>
    </rPh>
    <rPh sb="6" eb="8">
      <t>セイキュウ</t>
    </rPh>
    <rPh sb="8" eb="9">
      <t>ガク</t>
    </rPh>
    <phoneticPr fontId="2"/>
  </si>
  <si>
    <t>３　補助金等交付済額</t>
    <rPh sb="2" eb="5">
      <t>ホジョキン</t>
    </rPh>
    <rPh sb="5" eb="6">
      <t>トウ</t>
    </rPh>
    <rPh sb="6" eb="8">
      <t>コウフ</t>
    </rPh>
    <rPh sb="8" eb="9">
      <t>ズ</t>
    </rPh>
    <rPh sb="9" eb="10">
      <t>ガク</t>
    </rPh>
    <phoneticPr fontId="16"/>
  </si>
  <si>
    <t>２　補助金等交付決定額</t>
    <rPh sb="2" eb="4">
      <t>ホジョ</t>
    </rPh>
    <rPh sb="5" eb="6">
      <t>トウ</t>
    </rPh>
    <rPh sb="6" eb="8">
      <t>コウフ</t>
    </rPh>
    <rPh sb="8" eb="10">
      <t>ケッテイ</t>
    </rPh>
    <rPh sb="10" eb="11">
      <t>ガク</t>
    </rPh>
    <phoneticPr fontId="2"/>
  </si>
  <si>
    <t>　　補助金の名称：西宮市介護施設等新型コロナウイルス感染症対策支援事業補助金</t>
    <rPh sb="2" eb="5">
      <t>ホジョキン</t>
    </rPh>
    <rPh sb="6" eb="8">
      <t>メイショウ</t>
    </rPh>
    <phoneticPr fontId="2"/>
  </si>
  <si>
    <t>年</t>
    <rPh sb="0" eb="1">
      <t>ネン</t>
    </rPh>
    <phoneticPr fontId="16"/>
  </si>
  <si>
    <t>令和</t>
    <rPh sb="0" eb="2">
      <t>レイワ</t>
    </rPh>
    <phoneticPr fontId="16"/>
  </si>
  <si>
    <t>㊞</t>
    <phoneticPr fontId="2"/>
  </si>
  <si>
    <t>　　　　　　　</t>
    <phoneticPr fontId="2"/>
  </si>
  <si>
    <t>（規則第17条関係）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</si>
  <si>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６　その他</t>
    <rPh sb="4" eb="5">
      <t>タ</t>
    </rPh>
    <phoneticPr fontId="2"/>
  </si>
  <si>
    <t>５　事業費</t>
    <rPh sb="2" eb="5">
      <t>ジギョウヒ</t>
    </rPh>
    <phoneticPr fontId="2"/>
  </si>
  <si>
    <t>　　別紙事業報告書の通り</t>
    <rPh sb="2" eb="4">
      <t>ベッシ</t>
    </rPh>
    <rPh sb="4" eb="6">
      <t>ジギョウ</t>
    </rPh>
    <rPh sb="6" eb="9">
      <t>ホウコクショ</t>
    </rPh>
    <rPh sb="10" eb="11">
      <t>トオ</t>
    </rPh>
    <phoneticPr fontId="2"/>
  </si>
  <si>
    <t>４　補助事業等の経過及び内容</t>
    <rPh sb="2" eb="4">
      <t>ホジョ</t>
    </rPh>
    <rPh sb="4" eb="6">
      <t>ジギョウ</t>
    </rPh>
    <rPh sb="6" eb="7">
      <t>トウ</t>
    </rPh>
    <rPh sb="8" eb="10">
      <t>ケイカ</t>
    </rPh>
    <rPh sb="10" eb="11">
      <t>オヨ</t>
    </rPh>
    <rPh sb="12" eb="14">
      <t>ナイヨウ</t>
    </rPh>
    <phoneticPr fontId="2"/>
  </si>
  <si>
    <t>１　補助金及び補助事業等の名称</t>
    <rPh sb="2" eb="5">
      <t>ホジョキン</t>
    </rPh>
    <rPh sb="5" eb="6">
      <t>オヨ</t>
    </rPh>
    <rPh sb="7" eb="9">
      <t>ホジョ</t>
    </rPh>
    <rPh sb="9" eb="11">
      <t>ジギョウ</t>
    </rPh>
    <rPh sb="11" eb="12">
      <t>トウ</t>
    </rPh>
    <rPh sb="13" eb="15">
      <t>メイショウ</t>
    </rPh>
    <phoneticPr fontId="2"/>
  </si>
  <si>
    <t>（規則第14条関係）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</si>
  <si>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（様式１）事業報告書</t>
    <rPh sb="1" eb="3">
      <t>ヨウシキ</t>
    </rPh>
    <rPh sb="5" eb="7">
      <t>ジギョウ</t>
    </rPh>
    <rPh sb="7" eb="10">
      <t>ホウコクショ</t>
    </rPh>
    <phoneticPr fontId="4"/>
  </si>
  <si>
    <t>事業報告書</t>
    <rPh sb="0" eb="2">
      <t>ジギョウ</t>
    </rPh>
    <rPh sb="2" eb="5">
      <t>ホウコクショ</t>
    </rPh>
    <phoneticPr fontId="4"/>
  </si>
  <si>
    <t>収支決算書</t>
    <rPh sb="0" eb="2">
      <t>シュウシ</t>
    </rPh>
    <rPh sb="2" eb="5">
      <t>ケッサンショ</t>
    </rPh>
    <phoneticPr fontId="10"/>
  </si>
  <si>
    <t>　（１）（様式１）事業報告書</t>
    <rPh sb="5" eb="7">
      <t>ヨウシキ</t>
    </rPh>
    <rPh sb="9" eb="11">
      <t>ジギョウ</t>
    </rPh>
    <rPh sb="11" eb="14">
      <t>ホウコクショ</t>
    </rPh>
    <phoneticPr fontId="2"/>
  </si>
  <si>
    <t>　　補助事業の名称：新型コロナウイルス感染症に係る濃厚接触者へのサービス提供継続支援事業</t>
    <rPh sb="2" eb="4">
      <t>ホジョ</t>
    </rPh>
    <rPh sb="4" eb="6">
      <t>ジギョウ</t>
    </rPh>
    <rPh sb="7" eb="9">
      <t>メイショウ</t>
    </rPh>
    <rPh sb="10" eb="12">
      <t>シンガタ</t>
    </rPh>
    <rPh sb="19" eb="22">
      <t>カンセンショウ</t>
    </rPh>
    <rPh sb="23" eb="24">
      <t>カカ</t>
    </rPh>
    <rPh sb="25" eb="27">
      <t>ノウコウ</t>
    </rPh>
    <rPh sb="27" eb="30">
      <t>セッショクシャ</t>
    </rPh>
    <rPh sb="36" eb="38">
      <t>テイキョウ</t>
    </rPh>
    <rPh sb="38" eb="40">
      <t>ケイゾク</t>
    </rPh>
    <rPh sb="40" eb="42">
      <t>シエン</t>
    </rPh>
    <rPh sb="42" eb="44">
      <t>ジギョウ</t>
    </rPh>
    <phoneticPr fontId="2"/>
  </si>
  <si>
    <t>号により交付決定を受けた新型コロナウイルス</t>
    <rPh sb="0" eb="1">
      <t>ゴウ</t>
    </rPh>
    <rPh sb="4" eb="6">
      <t>コウフ</t>
    </rPh>
    <rPh sb="6" eb="8">
      <t>ケッテイ</t>
    </rPh>
    <rPh sb="9" eb="10">
      <t>ウ</t>
    </rPh>
    <phoneticPr fontId="16"/>
  </si>
  <si>
    <t>感染症に係る濃厚接触者へのサービス提供継続支援事業について、補助金等の取り扱いに関する規則第17条</t>
    <rPh sb="30" eb="33">
      <t>ホジョキン</t>
    </rPh>
    <rPh sb="33" eb="34">
      <t>トウ</t>
    </rPh>
    <rPh sb="35" eb="36">
      <t>ト</t>
    </rPh>
    <rPh sb="37" eb="38">
      <t>アツカ</t>
    </rPh>
    <rPh sb="40" eb="41">
      <t>カン</t>
    </rPh>
    <rPh sb="43" eb="45">
      <t>キソク</t>
    </rPh>
    <phoneticPr fontId="16"/>
  </si>
  <si>
    <t>の規定により、次の通り請求します。</t>
    <rPh sb="7" eb="8">
      <t>ツギ</t>
    </rPh>
    <rPh sb="9" eb="10">
      <t>トオ</t>
    </rPh>
    <rPh sb="11" eb="13">
      <t>セイキュウ</t>
    </rPh>
    <phoneticPr fontId="2"/>
  </si>
  <si>
    <t>　　・内訳表</t>
    <rPh sb="3" eb="5">
      <t>ウチワケ</t>
    </rPh>
    <rPh sb="5" eb="6">
      <t>ヒョウ</t>
    </rPh>
    <phoneticPr fontId="16"/>
  </si>
  <si>
    <t>　①　シート「内訳表」の水色セルに必要事項を入力します。</t>
    <rPh sb="7" eb="9">
      <t>ウチワケ</t>
    </rPh>
    <rPh sb="9" eb="10">
      <t>ヒョウ</t>
    </rPh>
    <rPh sb="12" eb="14">
      <t>ミズイロ</t>
    </rPh>
    <rPh sb="17" eb="19">
      <t>ヒツヨウ</t>
    </rPh>
    <rPh sb="19" eb="21">
      <t>ジコウ</t>
    </rPh>
    <rPh sb="22" eb="24">
      <t>ニュウリョク</t>
    </rPh>
    <phoneticPr fontId="16"/>
  </si>
  <si>
    <t>　　　あわせて、このデータを法人指導課宛にメールで送信してください。</t>
    <rPh sb="14" eb="16">
      <t>ホウジン</t>
    </rPh>
    <rPh sb="16" eb="18">
      <t>シドウ</t>
    </rPh>
    <rPh sb="18" eb="19">
      <t>カ</t>
    </rPh>
    <rPh sb="19" eb="20">
      <t>アテ</t>
    </rPh>
    <rPh sb="25" eb="27">
      <t>ソウシン</t>
    </rPh>
    <phoneticPr fontId="16"/>
  </si>
  <si>
    <t>　　西宮市六湛寺町10-3　　西宮市役所　法人指導課　宛</t>
    <rPh sb="2" eb="5">
      <t>ニシノミヤシ</t>
    </rPh>
    <rPh sb="5" eb="9">
      <t>ロクタンジチョウ</t>
    </rPh>
    <rPh sb="15" eb="20">
      <t>ニシノミヤシヤクショ</t>
    </rPh>
    <rPh sb="21" eb="23">
      <t>ホウジン</t>
    </rPh>
    <rPh sb="23" eb="25">
      <t>シドウ</t>
    </rPh>
    <rPh sb="25" eb="26">
      <t>カ</t>
    </rPh>
    <rPh sb="27" eb="28">
      <t>アテ</t>
    </rPh>
    <phoneticPr fontId="16"/>
  </si>
  <si>
    <t>　　　　入力不要です。</t>
    <rPh sb="4" eb="6">
      <t>ニュウリョク</t>
    </rPh>
    <rPh sb="6" eb="8">
      <t>フヨウ</t>
    </rPh>
    <phoneticPr fontId="4"/>
  </si>
  <si>
    <t>　　　法人指導課宛にご提出ください。</t>
    <rPh sb="3" eb="5">
      <t>ホウジン</t>
    </rPh>
    <rPh sb="5" eb="7">
      <t>シドウ</t>
    </rPh>
    <rPh sb="7" eb="8">
      <t>カ</t>
    </rPh>
    <rPh sb="8" eb="9">
      <t>アテ</t>
    </rPh>
    <rPh sb="11" eb="13">
      <t>テイシュツ</t>
    </rPh>
    <phoneticPr fontId="16"/>
  </si>
  <si>
    <t>hojin@nishi.or.jp</t>
    <phoneticPr fontId="16"/>
  </si>
  <si>
    <t>　　・事業計画書</t>
    <rPh sb="3" eb="5">
      <t>ジギョウ</t>
    </rPh>
    <phoneticPr fontId="4"/>
  </si>
  <si>
    <t>　（４）濃厚接触者等と判断した経緯等の記録（保健所への相談記録等）</t>
    <rPh sb="4" eb="6">
      <t>ノウコウ</t>
    </rPh>
    <rPh sb="6" eb="9">
      <t>セッショクシャ</t>
    </rPh>
    <rPh sb="9" eb="10">
      <t>トウ</t>
    </rPh>
    <rPh sb="11" eb="13">
      <t>ハンダン</t>
    </rPh>
    <rPh sb="15" eb="17">
      <t>ケイイ</t>
    </rPh>
    <rPh sb="17" eb="18">
      <t>トウ</t>
    </rPh>
    <rPh sb="19" eb="21">
      <t>キロク</t>
    </rPh>
    <rPh sb="22" eb="25">
      <t>ホケンショ</t>
    </rPh>
    <rPh sb="27" eb="29">
      <t>ソウダン</t>
    </rPh>
    <rPh sb="29" eb="31">
      <t>キロク</t>
    </rPh>
    <rPh sb="31" eb="32">
      <t>トウ</t>
    </rPh>
    <phoneticPr fontId="2"/>
  </si>
  <si>
    <t>　（５）特殊勤務手当支払い明細等</t>
    <rPh sb="4" eb="6">
      <t>トクシュ</t>
    </rPh>
    <rPh sb="6" eb="8">
      <t>キンム</t>
    </rPh>
    <rPh sb="8" eb="10">
      <t>テアテ</t>
    </rPh>
    <rPh sb="10" eb="12">
      <t>シハラ</t>
    </rPh>
    <rPh sb="13" eb="15">
      <t>メイサイ</t>
    </rPh>
    <rPh sb="15" eb="16">
      <t>トウ</t>
    </rPh>
    <phoneticPr fontId="2"/>
  </si>
  <si>
    <t>　（６）サービス提供記録等（対象者の保険者が西宮市以外の場合）</t>
    <rPh sb="8" eb="10">
      <t>テイキョウ</t>
    </rPh>
    <rPh sb="10" eb="12">
      <t>キロク</t>
    </rPh>
    <rPh sb="12" eb="13">
      <t>トウ</t>
    </rPh>
    <rPh sb="14" eb="17">
      <t>タイショウシャ</t>
    </rPh>
    <rPh sb="18" eb="21">
      <t>ホケンシャ</t>
    </rPh>
    <rPh sb="22" eb="25">
      <t>ニシノミヤシ</t>
    </rPh>
    <rPh sb="25" eb="27">
      <t>イガイ</t>
    </rPh>
    <rPh sb="28" eb="30">
      <t>バアイ</t>
    </rPh>
    <phoneticPr fontId="2"/>
  </si>
  <si>
    <t>　（７）その他</t>
    <rPh sb="6" eb="7">
      <t>タ</t>
    </rPh>
    <phoneticPr fontId="2"/>
  </si>
  <si>
    <t>　②　内訳表を入力し終えたら、シート「事業計画書」を開き、個票に入力した内容が正しく反映</t>
    <rPh sb="3" eb="5">
      <t>ウチワケ</t>
    </rPh>
    <rPh sb="5" eb="6">
      <t>ヒョウ</t>
    </rPh>
    <rPh sb="7" eb="9">
      <t>ニュウリョク</t>
    </rPh>
    <rPh sb="10" eb="11">
      <t>オ</t>
    </rPh>
    <rPh sb="19" eb="21">
      <t>ジギョウ</t>
    </rPh>
    <rPh sb="21" eb="24">
      <t>ケイカクショ</t>
    </rPh>
    <rPh sb="26" eb="27">
      <t>ヒラ</t>
    </rPh>
    <rPh sb="29" eb="31">
      <t>コヒョウ</t>
    </rPh>
    <rPh sb="32" eb="34">
      <t>ニュウリョク</t>
    </rPh>
    <rPh sb="36" eb="38">
      <t>ナイヨウ</t>
    </rPh>
    <rPh sb="39" eb="40">
      <t>タダ</t>
    </rPh>
    <rPh sb="42" eb="44">
      <t>ハンエイ</t>
    </rPh>
    <phoneticPr fontId="16"/>
  </si>
  <si>
    <t>　　　されているか確認し、申請者欄の水色セルを入力します。</t>
    <rPh sb="9" eb="11">
      <t>カクニン</t>
    </rPh>
    <phoneticPr fontId="16"/>
  </si>
  <si>
    <t>　⑤　上記シートを全て出力し、交付申請書と収支予算書に押印の上で、法人指導課宛に</t>
    <rPh sb="3" eb="5">
      <t>ジョウキ</t>
    </rPh>
    <rPh sb="9" eb="10">
      <t>スベ</t>
    </rPh>
    <rPh sb="11" eb="13">
      <t>シュツリョク</t>
    </rPh>
    <rPh sb="15" eb="17">
      <t>コウフ</t>
    </rPh>
    <rPh sb="17" eb="20">
      <t>シンセイショ</t>
    </rPh>
    <rPh sb="21" eb="23">
      <t>シュウシ</t>
    </rPh>
    <rPh sb="23" eb="26">
      <t>ヨサンショ</t>
    </rPh>
    <rPh sb="27" eb="29">
      <t>オウイン</t>
    </rPh>
    <rPh sb="30" eb="31">
      <t>ウエ</t>
    </rPh>
    <rPh sb="33" eb="35">
      <t>ホウジン</t>
    </rPh>
    <rPh sb="35" eb="37">
      <t>シドウ</t>
    </rPh>
    <rPh sb="37" eb="38">
      <t>カ</t>
    </rPh>
    <rPh sb="38" eb="39">
      <t>アテ</t>
    </rPh>
    <phoneticPr fontId="16"/>
  </si>
  <si>
    <t>　　・事業報告書</t>
    <rPh sb="3" eb="5">
      <t>ジギョウ</t>
    </rPh>
    <rPh sb="5" eb="7">
      <t>ホウコク</t>
    </rPh>
    <phoneticPr fontId="4"/>
  </si>
  <si>
    <t>　①　シート「内訳表」を開き、交付申請時の内容と変更がある場合は修正します。</t>
    <rPh sb="7" eb="9">
      <t>ウチワケ</t>
    </rPh>
    <rPh sb="9" eb="10">
      <t>ヒョウ</t>
    </rPh>
    <rPh sb="12" eb="13">
      <t>ヒラ</t>
    </rPh>
    <rPh sb="15" eb="17">
      <t>コウフ</t>
    </rPh>
    <rPh sb="17" eb="20">
      <t>シンセイジ</t>
    </rPh>
    <rPh sb="21" eb="23">
      <t>ナイヨウ</t>
    </rPh>
    <rPh sb="24" eb="26">
      <t>ヘンコウ</t>
    </rPh>
    <rPh sb="29" eb="31">
      <t>バアイ</t>
    </rPh>
    <rPh sb="32" eb="34">
      <t>シュウセイ</t>
    </rPh>
    <phoneticPr fontId="16"/>
  </si>
  <si>
    <t>　②　内訳表を入力し終えたら、シート「事業報告書」を開き、個票に入力した内容が正しく反映</t>
    <rPh sb="3" eb="5">
      <t>ウチワケ</t>
    </rPh>
    <rPh sb="5" eb="6">
      <t>ヒョウ</t>
    </rPh>
    <rPh sb="7" eb="9">
      <t>ニュウリョク</t>
    </rPh>
    <rPh sb="10" eb="11">
      <t>オ</t>
    </rPh>
    <rPh sb="19" eb="21">
      <t>ジギョウ</t>
    </rPh>
    <rPh sb="21" eb="24">
      <t>ホウコクショ</t>
    </rPh>
    <rPh sb="26" eb="27">
      <t>ヒラ</t>
    </rPh>
    <rPh sb="29" eb="31">
      <t>コヒョウ</t>
    </rPh>
    <rPh sb="32" eb="34">
      <t>ニュウリョク</t>
    </rPh>
    <rPh sb="36" eb="38">
      <t>ナイヨウ</t>
    </rPh>
    <rPh sb="39" eb="40">
      <t>タダ</t>
    </rPh>
    <rPh sb="42" eb="44">
      <t>ハンエイ</t>
    </rPh>
    <phoneticPr fontId="16"/>
  </si>
  <si>
    <t>　　　※「事業計画書」と同じ内容の情報が自動入力されています。修正のない場合は</t>
    <rPh sb="5" eb="7">
      <t>ジギョウ</t>
    </rPh>
    <rPh sb="7" eb="10">
      <t>ケイカクショ</t>
    </rPh>
    <rPh sb="12" eb="13">
      <t>オナ</t>
    </rPh>
    <rPh sb="14" eb="16">
      <t>ナイヨウ</t>
    </rPh>
    <rPh sb="17" eb="19">
      <t>ジョウホウ</t>
    </rPh>
    <rPh sb="20" eb="22">
      <t>ジドウ</t>
    </rPh>
    <rPh sb="22" eb="24">
      <t>ニュウリョク</t>
    </rPh>
    <rPh sb="31" eb="33">
      <t>シュウセイ</t>
    </rPh>
    <rPh sb="36" eb="38">
      <t>バアイ</t>
    </rPh>
    <phoneticPr fontId="4"/>
  </si>
  <si>
    <t>　⑥　上記シートを全て出力し、請求書、実績報告書と収支決算書に押印の上で、必要な領収書等を添付し、</t>
    <rPh sb="3" eb="5">
      <t>ジョウキ</t>
    </rPh>
    <rPh sb="9" eb="10">
      <t>スベ</t>
    </rPh>
    <rPh sb="11" eb="13">
      <t>シュツリョク</t>
    </rPh>
    <rPh sb="15" eb="18">
      <t>セイキュウショ</t>
    </rPh>
    <rPh sb="19" eb="21">
      <t>ジッセキ</t>
    </rPh>
    <rPh sb="21" eb="24">
      <t>ホウコクショ</t>
    </rPh>
    <rPh sb="25" eb="27">
      <t>シュウシ</t>
    </rPh>
    <rPh sb="27" eb="30">
      <t>ケッサンショ</t>
    </rPh>
    <rPh sb="31" eb="33">
      <t>オウイン</t>
    </rPh>
    <rPh sb="34" eb="35">
      <t>ウエ</t>
    </rPh>
    <rPh sb="37" eb="39">
      <t>ヒツヨウ</t>
    </rPh>
    <rPh sb="40" eb="43">
      <t>リョウシュウショ</t>
    </rPh>
    <rPh sb="43" eb="44">
      <t>トウ</t>
    </rPh>
    <rPh sb="45" eb="47">
      <t>テンプ</t>
    </rPh>
    <phoneticPr fontId="16"/>
  </si>
  <si>
    <t>付西法指指令第</t>
    <rPh sb="0" eb="1">
      <t>ツケ</t>
    </rPh>
    <rPh sb="1" eb="2">
      <t>ニシ</t>
    </rPh>
    <rPh sb="2" eb="3">
      <t>ホウ</t>
    </rPh>
    <rPh sb="3" eb="4">
      <t>ユビ</t>
    </rPh>
    <rPh sb="4" eb="6">
      <t>シレイ</t>
    </rPh>
    <rPh sb="6" eb="7">
      <t>ダイ</t>
    </rPh>
    <phoneticPr fontId="16"/>
  </si>
  <si>
    <t>その他</t>
    <rPh sb="2" eb="3">
      <t>タ</t>
    </rPh>
    <phoneticPr fontId="10"/>
  </si>
  <si>
    <t>【データ送信時の注意事項】</t>
    <rPh sb="4" eb="6">
      <t>ソウシン</t>
    </rPh>
    <rPh sb="6" eb="7">
      <t>ジ</t>
    </rPh>
    <rPh sb="8" eb="10">
      <t>チュウイ</t>
    </rPh>
    <rPh sb="10" eb="12">
      <t>ジコウ</t>
    </rPh>
    <phoneticPr fontId="4"/>
  </si>
  <si>
    <t>　　送信の際の件名は以下の通りとしてください</t>
    <phoneticPr fontId="4"/>
  </si>
  <si>
    <t>　　送信の際の件名は以下の通りとしてください</t>
    <phoneticPr fontId="4"/>
  </si>
  <si>
    <t>　　件名「濃厚接触者へのサービス提供継続支援事業補助金交付申請について」</t>
    <rPh sb="2" eb="4">
      <t>ケンメイ</t>
    </rPh>
    <rPh sb="5" eb="7">
      <t>ノウコウ</t>
    </rPh>
    <rPh sb="7" eb="10">
      <t>セッショクシャ</t>
    </rPh>
    <rPh sb="16" eb="18">
      <t>テイキョウ</t>
    </rPh>
    <rPh sb="18" eb="20">
      <t>ケイゾク</t>
    </rPh>
    <rPh sb="20" eb="22">
      <t>シエン</t>
    </rPh>
    <rPh sb="22" eb="24">
      <t>ジギョウ</t>
    </rPh>
    <rPh sb="24" eb="27">
      <t>ホジョキン</t>
    </rPh>
    <rPh sb="27" eb="29">
      <t>コウフ</t>
    </rPh>
    <rPh sb="29" eb="31">
      <t>シンセイ</t>
    </rPh>
    <phoneticPr fontId="4"/>
  </si>
  <si>
    <t>　　件名「濃厚接触者へのサービス提供継続支援事業補助金実績報告について」</t>
    <rPh sb="2" eb="4">
      <t>ケンメイ</t>
    </rPh>
    <rPh sb="5" eb="7">
      <t>ノウコウ</t>
    </rPh>
    <rPh sb="7" eb="10">
      <t>セッショクシャ</t>
    </rPh>
    <rPh sb="16" eb="18">
      <t>テイキョウ</t>
    </rPh>
    <rPh sb="18" eb="20">
      <t>ケイゾク</t>
    </rPh>
    <rPh sb="20" eb="22">
      <t>シエン</t>
    </rPh>
    <rPh sb="22" eb="24">
      <t>ジギョウ</t>
    </rPh>
    <rPh sb="24" eb="27">
      <t>ホジョキン</t>
    </rPh>
    <rPh sb="27" eb="29">
      <t>ジッセキ</t>
    </rPh>
    <rPh sb="29" eb="31">
      <t>ホウコク</t>
    </rPh>
    <phoneticPr fontId="4"/>
  </si>
  <si>
    <t>感染症に係る濃厚接触者へのサービス提供継続支援事業が完了しましたので、補助金等の取り扱いに関する</t>
    <rPh sb="26" eb="28">
      <t>カンリョウ</t>
    </rPh>
    <rPh sb="35" eb="38">
      <t>ホジョキン</t>
    </rPh>
    <rPh sb="38" eb="39">
      <t>トウ</t>
    </rPh>
    <rPh sb="40" eb="41">
      <t>ト</t>
    </rPh>
    <rPh sb="42" eb="43">
      <t>アツカ</t>
    </rPh>
    <rPh sb="45" eb="46">
      <t>カン</t>
    </rPh>
    <phoneticPr fontId="16"/>
  </si>
  <si>
    <t>規則第14条の規定により、その実績を報告します。</t>
    <rPh sb="7" eb="9">
      <t>キテイ</t>
    </rPh>
    <rPh sb="15" eb="17">
      <t>ジッセキ</t>
    </rPh>
    <rPh sb="18" eb="20">
      <t>ホウコク</t>
    </rPh>
    <phoneticPr fontId="2"/>
  </si>
  <si>
    <t>　　　通知日付、指令番号及び交付決定額、報告日を入力、その他の内容を確認します。</t>
    <rPh sb="12" eb="13">
      <t>オヨ</t>
    </rPh>
    <rPh sb="14" eb="16">
      <t>コウフ</t>
    </rPh>
    <rPh sb="16" eb="18">
      <t>ケッテイ</t>
    </rPh>
    <rPh sb="18" eb="19">
      <t>ガク</t>
    </rPh>
    <rPh sb="20" eb="22">
      <t>ホウコク</t>
    </rPh>
    <rPh sb="22" eb="23">
      <t>ビ</t>
    </rPh>
    <rPh sb="24" eb="26">
      <t>ニュウリョク</t>
    </rPh>
    <rPh sb="29" eb="30">
      <t>タ</t>
    </rPh>
    <rPh sb="31" eb="33">
      <t>ナイヨウ</t>
    </rPh>
    <rPh sb="34" eb="36">
      <t>カクニン</t>
    </rPh>
    <phoneticPr fontId="16"/>
  </si>
  <si>
    <t>５　振込先</t>
    <rPh sb="2" eb="5">
      <t>フリコミサキ</t>
    </rPh>
    <phoneticPr fontId="16"/>
  </si>
  <si>
    <t>振込先指定</t>
    <rPh sb="0" eb="3">
      <t>フリコミサキ</t>
    </rPh>
    <rPh sb="3" eb="5">
      <t>シテイ</t>
    </rPh>
    <phoneticPr fontId="16"/>
  </si>
  <si>
    <t>金融機関名</t>
    <rPh sb="0" eb="2">
      <t>キンユウ</t>
    </rPh>
    <rPh sb="2" eb="4">
      <t>キカン</t>
    </rPh>
    <rPh sb="4" eb="5">
      <t>メイ</t>
    </rPh>
    <phoneticPr fontId="16"/>
  </si>
  <si>
    <t>銀行</t>
  </si>
  <si>
    <t>支店名</t>
    <rPh sb="0" eb="3">
      <t>シテンメイ</t>
    </rPh>
    <phoneticPr fontId="16"/>
  </si>
  <si>
    <t>支店</t>
  </si>
  <si>
    <t>預金種別</t>
    <rPh sb="0" eb="2">
      <t>ヨキン</t>
    </rPh>
    <rPh sb="2" eb="4">
      <t>シュベツ</t>
    </rPh>
    <phoneticPr fontId="16"/>
  </si>
  <si>
    <t>普通</t>
  </si>
  <si>
    <t>口座番号</t>
    <rPh sb="0" eb="2">
      <t>コウザ</t>
    </rPh>
    <rPh sb="2" eb="4">
      <t>バンゴウ</t>
    </rPh>
    <phoneticPr fontId="16"/>
  </si>
  <si>
    <t>フリガナ</t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</si>
  <si>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</si>
  <si>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※口座名義人のフリガナも必ずご記入ください。</t>
    <phoneticPr fontId="2"/>
  </si>
  <si>
    <t>　　　水色セルに振込先口座情報と請求書の日付を入力します。</t>
    <rPh sb="3" eb="5">
      <t>ミズイロ</t>
    </rPh>
    <rPh sb="8" eb="11">
      <t>フリコミサキ</t>
    </rPh>
    <rPh sb="11" eb="13">
      <t>コウザ</t>
    </rPh>
    <rPh sb="13" eb="15">
      <t>ジョウホウ</t>
    </rPh>
    <rPh sb="16" eb="19">
      <t>セイキュウショ</t>
    </rPh>
    <rPh sb="20" eb="22">
      <t>ヒヅケ</t>
    </rPh>
    <rPh sb="23" eb="25">
      <t>ニュウリョク</t>
    </rPh>
    <phoneticPr fontId="16"/>
  </si>
  <si>
    <t>　（３）（様式３）収支決算書</t>
    <rPh sb="9" eb="11">
      <t>シュウシ</t>
    </rPh>
    <rPh sb="11" eb="14">
      <t>ケッサンショ</t>
    </rPh>
    <phoneticPr fontId="2"/>
  </si>
  <si>
    <t>（様式３）収支決算書</t>
    <phoneticPr fontId="2"/>
  </si>
  <si>
    <t>　（３）（様式３）収支予算書</t>
    <rPh sb="9" eb="11">
      <t>シュウシ</t>
    </rPh>
    <rPh sb="11" eb="14">
      <t>ヨサンショ</t>
    </rPh>
    <phoneticPr fontId="2"/>
  </si>
  <si>
    <t>（様式３）収支予算書</t>
    <phoneticPr fontId="2"/>
  </si>
  <si>
    <t>【提出書類】</t>
    <rPh sb="1" eb="3">
      <t>テイシュツ</t>
    </rPh>
    <rPh sb="3" eb="5">
      <t>ショルイ</t>
    </rPh>
    <phoneticPr fontId="16"/>
  </si>
  <si>
    <t>※必ず事前にご相談ください。</t>
    <rPh sb="1" eb="2">
      <t>カナラ</t>
    </rPh>
    <rPh sb="3" eb="5">
      <t>ジゼン</t>
    </rPh>
    <rPh sb="7" eb="9">
      <t>ソウダン</t>
    </rPh>
    <phoneticPr fontId="16"/>
  </si>
  <si>
    <t>　　・令和2年度　補助金等交付請求書</t>
    <rPh sb="3" eb="5">
      <t>レイワ</t>
    </rPh>
    <rPh sb="6" eb="7">
      <t>ネン</t>
    </rPh>
    <rPh sb="7" eb="8">
      <t>ド</t>
    </rPh>
    <rPh sb="9" eb="11">
      <t>ホジョ</t>
    </rPh>
    <rPh sb="11" eb="12">
      <t>キン</t>
    </rPh>
    <rPh sb="12" eb="13">
      <t>トウ</t>
    </rPh>
    <rPh sb="13" eb="15">
      <t>コウフ</t>
    </rPh>
    <rPh sb="15" eb="18">
      <t>セイキュウショ</t>
    </rPh>
    <phoneticPr fontId="16"/>
  </si>
  <si>
    <t>本データのシートを出力してください。</t>
    <rPh sb="0" eb="1">
      <t>ホン</t>
    </rPh>
    <rPh sb="9" eb="11">
      <t>シュツリョク</t>
    </rPh>
    <phoneticPr fontId="16"/>
  </si>
  <si>
    <t>　　・令和2年度　補助事業等実績報告書</t>
    <rPh sb="3" eb="5">
      <t>レイワ</t>
    </rPh>
    <rPh sb="6" eb="7">
      <t>ネン</t>
    </rPh>
    <rPh sb="7" eb="8">
      <t>ド</t>
    </rPh>
    <rPh sb="9" eb="11">
      <t>ホジョ</t>
    </rPh>
    <rPh sb="11" eb="13">
      <t>ジギョウ</t>
    </rPh>
    <rPh sb="13" eb="14">
      <t>トウ</t>
    </rPh>
    <rPh sb="14" eb="16">
      <t>ジッセキ</t>
    </rPh>
    <rPh sb="16" eb="19">
      <t>ホウコクショ</t>
    </rPh>
    <phoneticPr fontId="16"/>
  </si>
  <si>
    <t>　　・（様式１）事業報告書</t>
    <rPh sb="4" eb="6">
      <t>ヨウシキ</t>
    </rPh>
    <rPh sb="8" eb="10">
      <t>ジギョウ</t>
    </rPh>
    <rPh sb="10" eb="13">
      <t>ホウコクショ</t>
    </rPh>
    <phoneticPr fontId="16"/>
  </si>
  <si>
    <t>　　・（様式３）収支決算書</t>
    <rPh sb="4" eb="6">
      <t>ヨウシキ</t>
    </rPh>
    <rPh sb="8" eb="10">
      <t>シュウシ</t>
    </rPh>
    <rPh sb="10" eb="13">
      <t>ケッサンショ</t>
    </rPh>
    <phoneticPr fontId="16"/>
  </si>
  <si>
    <t>　　・その他、市が指示する書類</t>
    <rPh sb="5" eb="6">
      <t>タ</t>
    </rPh>
    <rPh sb="7" eb="8">
      <t>シ</t>
    </rPh>
    <rPh sb="9" eb="11">
      <t>シジ</t>
    </rPh>
    <rPh sb="13" eb="15">
      <t>ショルイ</t>
    </rPh>
    <phoneticPr fontId="16"/>
  </si>
  <si>
    <t>　　・（様式１）事業計画書</t>
    <rPh sb="4" eb="6">
      <t>ヨウシキ</t>
    </rPh>
    <rPh sb="8" eb="10">
      <t>ジギョウ</t>
    </rPh>
    <rPh sb="10" eb="13">
      <t>ケイカクショ</t>
    </rPh>
    <phoneticPr fontId="16"/>
  </si>
  <si>
    <t>　　・（様式３）収支予算書</t>
    <rPh sb="4" eb="6">
      <t>ヨウシキ</t>
    </rPh>
    <rPh sb="8" eb="10">
      <t>シュウシ</t>
    </rPh>
    <rPh sb="10" eb="13">
      <t>ヨサンショ</t>
    </rPh>
    <phoneticPr fontId="16"/>
  </si>
  <si>
    <t>　　・（様式２）サービス提供内訳表</t>
    <phoneticPr fontId="16"/>
  </si>
  <si>
    <t>　　・特殊勤務手当支払い明細等</t>
    <phoneticPr fontId="2"/>
  </si>
  <si>
    <t>　　　※保健所への相談記録等</t>
    <rPh sb="4" eb="7">
      <t>ホケンショ</t>
    </rPh>
    <rPh sb="9" eb="11">
      <t>ソウダン</t>
    </rPh>
    <rPh sb="11" eb="13">
      <t>キロク</t>
    </rPh>
    <rPh sb="13" eb="14">
      <t>トウ</t>
    </rPh>
    <phoneticPr fontId="2"/>
  </si>
  <si>
    <t>　　・濃厚接触者等と判断した経緯等の記録</t>
    <phoneticPr fontId="2"/>
  </si>
  <si>
    <t>　　　※対象者の保険者が西宮市以外の場合</t>
    <rPh sb="4" eb="7">
      <t>タイショウシャ</t>
    </rPh>
    <rPh sb="8" eb="11">
      <t>ホケンシャ</t>
    </rPh>
    <rPh sb="12" eb="15">
      <t>ニシノミヤシ</t>
    </rPh>
    <rPh sb="15" eb="17">
      <t>イガイ</t>
    </rPh>
    <rPh sb="18" eb="20">
      <t>バアイ</t>
    </rPh>
    <phoneticPr fontId="2"/>
  </si>
  <si>
    <t>　　・サービス提供記録等</t>
    <phoneticPr fontId="2"/>
  </si>
  <si>
    <t>ご用意ください。</t>
    <rPh sb="1" eb="3">
      <t>ヨウイ</t>
    </rPh>
    <phoneticPr fontId="2"/>
  </si>
  <si>
    <t>　　TEL;</t>
    <phoneticPr fontId="2"/>
  </si>
  <si>
    <t>0798-35-3152</t>
    <phoneticPr fontId="2"/>
  </si>
  <si>
    <t>担　当　者</t>
    <rPh sb="0" eb="1">
      <t>タン</t>
    </rPh>
    <rPh sb="2" eb="3">
      <t>トウ</t>
    </rPh>
    <rPh sb="4" eb="5">
      <t>シャ</t>
    </rPh>
    <phoneticPr fontId="4"/>
  </si>
  <si>
    <t>‐</t>
    <phoneticPr fontId="4"/>
  </si>
  <si>
    <t>E-mail</t>
    <phoneticPr fontId="4"/>
  </si>
  <si>
    <t>フリガナ</t>
    <phoneticPr fontId="4"/>
  </si>
  <si>
    <t>‐</t>
    <phoneticPr fontId="4"/>
  </si>
  <si>
    <t>被保険者
氏名</t>
    <rPh sb="0" eb="4">
      <t>ヒホケンシャ</t>
    </rPh>
    <rPh sb="5" eb="7">
      <t>シメイ</t>
    </rPh>
    <phoneticPr fontId="2"/>
  </si>
  <si>
    <t>被保険者
住所</t>
    <rPh sb="0" eb="4">
      <t>ヒホケンシャ</t>
    </rPh>
    <rPh sb="5" eb="7">
      <t>ジュウショ</t>
    </rPh>
    <phoneticPr fontId="2"/>
  </si>
  <si>
    <t>被保険者
生年月日</t>
    <rPh sb="0" eb="4">
      <t>ヒホケンシャ</t>
    </rPh>
    <rPh sb="5" eb="7">
      <t>セイネン</t>
    </rPh>
    <rPh sb="7" eb="9">
      <t>ガッピ</t>
    </rPh>
    <phoneticPr fontId="2"/>
  </si>
  <si>
    <t>　　に変更してください（●●は申請する法人または事業所名を入力）。</t>
    <rPh sb="3" eb="5">
      <t>ヘンコウ</t>
    </rPh>
    <rPh sb="15" eb="17">
      <t>シンセイ</t>
    </rPh>
    <rPh sb="19" eb="21">
      <t>ホウジン</t>
    </rPh>
    <rPh sb="24" eb="27">
      <t>ジギョウショ</t>
    </rPh>
    <rPh sb="27" eb="28">
      <t>メイ</t>
    </rPh>
    <rPh sb="29" eb="31">
      <t>ニュウリョク</t>
    </rPh>
    <phoneticPr fontId="16"/>
  </si>
  <si>
    <t>　　提出の際には必ずファイル名を「【●●】交付申請（濃厚接触者等への介護サービス提供支援事業）.xlsx」</t>
    <rPh sb="21" eb="23">
      <t>コウフ</t>
    </rPh>
    <rPh sb="23" eb="25">
      <t>シンセイ</t>
    </rPh>
    <rPh sb="26" eb="28">
      <t>ノウコウ</t>
    </rPh>
    <rPh sb="28" eb="31">
      <t>セッショクシャ</t>
    </rPh>
    <rPh sb="31" eb="32">
      <t>トウ</t>
    </rPh>
    <rPh sb="34" eb="36">
      <t>カイゴ</t>
    </rPh>
    <rPh sb="40" eb="42">
      <t>テイキョウ</t>
    </rPh>
    <rPh sb="42" eb="44">
      <t>シエン</t>
    </rPh>
    <rPh sb="44" eb="46">
      <t>ジギョウ</t>
    </rPh>
    <phoneticPr fontId="4"/>
  </si>
  <si>
    <t>　　　　例）ファイル名「【社会福祉法人〇〇会】交付申請（濃厚接触者等への介護サービス提供支援事業）.xlsx」</t>
    <rPh sb="23" eb="25">
      <t>コウフ</t>
    </rPh>
    <rPh sb="25" eb="27">
      <t>シンセイ</t>
    </rPh>
    <rPh sb="28" eb="30">
      <t>ノウコウ</t>
    </rPh>
    <rPh sb="30" eb="33">
      <t>セッショクシャ</t>
    </rPh>
    <rPh sb="33" eb="34">
      <t>トウ</t>
    </rPh>
    <rPh sb="36" eb="38">
      <t>カイゴ</t>
    </rPh>
    <rPh sb="42" eb="44">
      <t>テイキョウ</t>
    </rPh>
    <rPh sb="44" eb="46">
      <t>シエン</t>
    </rPh>
    <rPh sb="46" eb="48">
      <t>ジギョウ</t>
    </rPh>
    <phoneticPr fontId="4"/>
  </si>
  <si>
    <t>　　提出の際には必ずファイル名を「【●●】実績報告（濃厚接触者等への介護サービス提供支援事業）.xlsx」</t>
    <rPh sb="21" eb="23">
      <t>ジッセキ</t>
    </rPh>
    <rPh sb="23" eb="25">
      <t>ホウコク</t>
    </rPh>
    <rPh sb="26" eb="28">
      <t>ノウコウ</t>
    </rPh>
    <rPh sb="28" eb="31">
      <t>セッショクシャ</t>
    </rPh>
    <rPh sb="31" eb="32">
      <t>トウ</t>
    </rPh>
    <rPh sb="34" eb="36">
      <t>カイゴ</t>
    </rPh>
    <rPh sb="40" eb="42">
      <t>テイキョウ</t>
    </rPh>
    <rPh sb="42" eb="44">
      <t>シエン</t>
    </rPh>
    <rPh sb="44" eb="46">
      <t>ジギョウ</t>
    </rPh>
    <phoneticPr fontId="4"/>
  </si>
  <si>
    <t>　　　　例）ファイル名「【社会福祉法人〇〇会】実績報告（濃厚接触者等への介護サービス提供支援事業）.xlsx」</t>
    <rPh sb="23" eb="25">
      <t>ジッセキ</t>
    </rPh>
    <rPh sb="25" eb="27">
      <t>ホウコク</t>
    </rPh>
    <rPh sb="28" eb="30">
      <t>ノウコウ</t>
    </rPh>
    <rPh sb="30" eb="33">
      <t>セッショクシャ</t>
    </rPh>
    <rPh sb="33" eb="34">
      <t>トウ</t>
    </rPh>
    <rPh sb="36" eb="38">
      <t>カイゴ</t>
    </rPh>
    <rPh sb="42" eb="44">
      <t>テイキョウ</t>
    </rPh>
    <rPh sb="44" eb="46">
      <t>シエン</t>
    </rPh>
    <rPh sb="46" eb="48">
      <t>ジギョウ</t>
    </rPh>
    <phoneticPr fontId="4"/>
  </si>
  <si>
    <t>　　・その他、市が指示する書類</t>
    <rPh sb="5" eb="6">
      <t>タ</t>
    </rPh>
    <rPh sb="7" eb="8">
      <t>シ</t>
    </rPh>
    <rPh sb="9" eb="11">
      <t>シジ</t>
    </rPh>
    <rPh sb="13" eb="15">
      <t>ショルイ</t>
    </rPh>
    <phoneticPr fontId="2"/>
  </si>
  <si>
    <t>必要に応じてご用意ください。</t>
    <rPh sb="0" eb="2">
      <t>ヒツヨウ</t>
    </rPh>
    <rPh sb="3" eb="4">
      <t>オウ</t>
    </rPh>
    <rPh sb="7" eb="9">
      <t>ヨウイ</t>
    </rPh>
    <phoneticPr fontId="2"/>
  </si>
  <si>
    <t>目 　的：新型コロナウイルス感染症感染防止対策及びサービス提供の維持・継続</t>
    <rPh sb="0" eb="1">
      <t>メ</t>
    </rPh>
    <rPh sb="3" eb="4">
      <t>マト</t>
    </rPh>
    <rPh sb="5" eb="7">
      <t>シンガタ</t>
    </rPh>
    <rPh sb="14" eb="17">
      <t>カンセンショウ</t>
    </rPh>
    <rPh sb="17" eb="19">
      <t>カンセン</t>
    </rPh>
    <rPh sb="19" eb="21">
      <t>ボウシ</t>
    </rPh>
    <rPh sb="21" eb="23">
      <t>タイサク</t>
    </rPh>
    <rPh sb="23" eb="24">
      <t>オヨ</t>
    </rPh>
    <rPh sb="29" eb="31">
      <t>テイキョウ</t>
    </rPh>
    <rPh sb="32" eb="34">
      <t>イジ</t>
    </rPh>
    <rPh sb="35" eb="37">
      <t>ケイゾク</t>
    </rPh>
    <phoneticPr fontId="2"/>
  </si>
  <si>
    <t xml:space="preserve"> </t>
    <phoneticPr fontId="2"/>
  </si>
  <si>
    <t>事業所等が濃厚接触者等を認知した日</t>
    <rPh sb="5" eb="7">
      <t>ノウコウ</t>
    </rPh>
    <rPh sb="7" eb="9">
      <t>セッショク</t>
    </rPh>
    <rPh sb="9" eb="10">
      <t>シャ</t>
    </rPh>
    <rPh sb="10" eb="11">
      <t>トウ</t>
    </rPh>
    <rPh sb="12" eb="14">
      <t>ニンチ</t>
    </rPh>
    <rPh sb="16" eb="17">
      <t>ビ</t>
    </rPh>
    <phoneticPr fontId="2"/>
  </si>
  <si>
    <t>いずれかのみ記載すること。</t>
    <rPh sb="6" eb="8">
      <t>キサイ</t>
    </rPh>
    <phoneticPr fontId="1"/>
  </si>
  <si>
    <t>発症日
( 有症状者)</t>
    <rPh sb="0" eb="2">
      <t>ハッショウ</t>
    </rPh>
    <rPh sb="2" eb="3">
      <t>ビ</t>
    </rPh>
    <rPh sb="6" eb="7">
      <t>アリ</t>
    </rPh>
    <rPh sb="7" eb="9">
      <t>ショウジョウ</t>
    </rPh>
    <rPh sb="9" eb="10">
      <t>シャ</t>
    </rPh>
    <phoneticPr fontId="1"/>
  </si>
  <si>
    <t>検体採取日
(無症状者)</t>
    <rPh sb="7" eb="8">
      <t>ム</t>
    </rPh>
    <rPh sb="8" eb="10">
      <t>ショウジョウ</t>
    </rPh>
    <rPh sb="10" eb="11">
      <t>シャ</t>
    </rPh>
    <phoneticPr fontId="1"/>
  </si>
  <si>
    <t>　　・令和4年度　補助金等交付申請書</t>
    <rPh sb="3" eb="5">
      <t>レイワ</t>
    </rPh>
    <rPh sb="6" eb="7">
      <t>ネン</t>
    </rPh>
    <rPh sb="7" eb="8">
      <t>ド</t>
    </rPh>
    <rPh sb="9" eb="12">
      <t>ホジョキン</t>
    </rPh>
    <rPh sb="12" eb="13">
      <t>トウ</t>
    </rPh>
    <rPh sb="13" eb="15">
      <t>コウフ</t>
    </rPh>
    <rPh sb="15" eb="18">
      <t>シンセイショ</t>
    </rPh>
    <phoneticPr fontId="16"/>
  </si>
  <si>
    <t>（令和4年度）</t>
    <rPh sb="1" eb="3">
      <t>レイワ</t>
    </rPh>
    <rPh sb="4" eb="6">
      <t>ネンド</t>
    </rPh>
    <rPh sb="5" eb="6">
      <t>ド</t>
    </rPh>
    <phoneticPr fontId="10"/>
  </si>
  <si>
    <t>令和4年度　　補助金等交付申請書</t>
    <rPh sb="0" eb="2">
      <t>レイワ</t>
    </rPh>
    <rPh sb="3" eb="5">
      <t>ネンド</t>
    </rPh>
    <rPh sb="7" eb="10">
      <t>ホジョキン</t>
    </rPh>
    <rPh sb="10" eb="11">
      <t>トウ</t>
    </rPh>
    <rPh sb="11" eb="13">
      <t>コウフ</t>
    </rPh>
    <rPh sb="13" eb="16">
      <t>シンセイショ</t>
    </rPh>
    <phoneticPr fontId="2"/>
  </si>
  <si>
    <t>令和4年度　　補助事業等実績報告書</t>
    <rPh sb="0" eb="2">
      <t>レイワ</t>
    </rPh>
    <rPh sb="3" eb="5">
      <t>ネンド</t>
    </rPh>
    <rPh sb="7" eb="9">
      <t>ホジョ</t>
    </rPh>
    <rPh sb="9" eb="11">
      <t>ジギョウ</t>
    </rPh>
    <rPh sb="11" eb="12">
      <t>トウ</t>
    </rPh>
    <rPh sb="12" eb="14">
      <t>ジッセキ</t>
    </rPh>
    <rPh sb="14" eb="17">
      <t>ホウコクショ</t>
    </rPh>
    <phoneticPr fontId="2"/>
  </si>
  <si>
    <t>令和4年度　　補助金等交付請求書</t>
    <rPh sb="0" eb="2">
      <t>レイワ</t>
    </rPh>
    <rPh sb="3" eb="5">
      <t>ネンド</t>
    </rPh>
    <rPh sb="7" eb="9">
      <t>ホジョ</t>
    </rPh>
    <rPh sb="9" eb="10">
      <t>キン</t>
    </rPh>
    <rPh sb="10" eb="11">
      <t>トウ</t>
    </rPh>
    <rPh sb="11" eb="13">
      <t>コウフ</t>
    </rPh>
    <rPh sb="13" eb="16">
      <t>セイキュウショ</t>
    </rPh>
    <phoneticPr fontId="2"/>
  </si>
  <si>
    <t>　　　「５．その他」チェックボックスを入力します。</t>
    <phoneticPr fontId="2"/>
  </si>
  <si>
    <t>　④　シート「交付申請書」を開き、内容を確認した上で、水色セルに申請日付及び</t>
    <rPh sb="7" eb="9">
      <t>コウフ</t>
    </rPh>
    <rPh sb="9" eb="12">
      <t>シンセイショ</t>
    </rPh>
    <rPh sb="14" eb="15">
      <t>ヒラ</t>
    </rPh>
    <rPh sb="17" eb="19">
      <t>ナイヨウ</t>
    </rPh>
    <rPh sb="20" eb="22">
      <t>カクニン</t>
    </rPh>
    <rPh sb="24" eb="25">
      <t>ウエ</t>
    </rPh>
    <rPh sb="32" eb="34">
      <t>シンセイ</t>
    </rPh>
    <rPh sb="34" eb="36">
      <t>ヒヅケ</t>
    </rPh>
    <rPh sb="36" eb="37">
      <t>オヨ</t>
    </rPh>
    <phoneticPr fontId="16"/>
  </si>
  <si>
    <t>当該申請にあたり、当該補助金と同趣旨の介護報酬及び国、他の地方公共団体の補助金等の支給を一切受けておりません。</t>
    <rPh sb="0" eb="2">
      <t>トウガイ</t>
    </rPh>
    <rPh sb="2" eb="4">
      <t>シンセイ</t>
    </rPh>
    <rPh sb="9" eb="11">
      <t>トウガイ</t>
    </rPh>
    <rPh sb="11" eb="14">
      <t>ホジョキン</t>
    </rPh>
    <rPh sb="15" eb="18">
      <t>ドウシュシ</t>
    </rPh>
    <rPh sb="41" eb="43">
      <t>シキュウ</t>
    </rPh>
    <rPh sb="44" eb="46">
      <t>イッサイ</t>
    </rPh>
    <rPh sb="46" eb="47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</si>
</sst>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[$-411]ge\.m\.d;@"/>
    <numFmt numFmtId="177" formatCode="#,##0_ "/>
    <numFmt numFmtId="178" formatCode="#,##0_);[Red]\(#,##0\)"/>
    <numFmt numFmtId="179" formatCode="0.E+00"/>
    <numFmt numFmtId="180" formatCode="&quot;¥&quot;#,##0_);[Red]\(&quot;¥&quot;#,##0\)"/>
    <numFmt numFmtId="181" formatCode="#"/>
    <numFmt numFmtId="182" formatCode="0_ 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0.5"/>
      <name val="游ゴシック"/>
      <family val="3"/>
      <charset val="128"/>
    </font>
    <font>
      <b/>
      <sz val="11"/>
      <color theme="1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EFC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/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5" fontId="8" fillId="0" borderId="1" xfId="1" applyNumberFormat="1" applyFont="1" applyFill="1" applyBorder="1" applyAlignment="1">
      <alignment vertical="center"/>
    </xf>
    <xf numFmtId="0" fontId="11" fillId="0" borderId="0" xfId="3" applyFont="1">
      <alignment vertical="center"/>
    </xf>
    <xf numFmtId="0" fontId="12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0" fontId="18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3" borderId="0" xfId="3" applyFont="1" applyFill="1" applyBorder="1" applyAlignment="1" applyProtection="1">
      <alignment vertical="center" shrinkToFi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0" xfId="1" applyFont="1" applyFill="1">
      <alignment vertical="center"/>
    </xf>
    <xf numFmtId="0" fontId="21" fillId="0" borderId="0" xfId="1" applyFont="1" applyFill="1" applyBorder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3" xfId="1" applyFont="1" applyBorder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>
      <alignment vertical="center"/>
    </xf>
    <xf numFmtId="0" fontId="21" fillId="0" borderId="5" xfId="1" applyFont="1" applyBorder="1">
      <alignment vertical="center"/>
    </xf>
    <xf numFmtId="0" fontId="21" fillId="0" borderId="7" xfId="1" applyFont="1" applyBorder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8" xfId="1" applyFont="1" applyBorder="1">
      <alignment vertical="center"/>
    </xf>
    <xf numFmtId="0" fontId="21" fillId="0" borderId="9" xfId="1" applyFont="1" applyBorder="1">
      <alignment vertical="center"/>
    </xf>
    <xf numFmtId="0" fontId="21" fillId="0" borderId="14" xfId="1" applyFont="1" applyBorder="1">
      <alignment vertical="center"/>
    </xf>
    <xf numFmtId="0" fontId="21" fillId="0" borderId="15" xfId="1" applyFont="1" applyBorder="1">
      <alignment vertical="center"/>
    </xf>
    <xf numFmtId="0" fontId="21" fillId="0" borderId="18" xfId="1" applyFont="1" applyBorder="1">
      <alignment vertical="center"/>
    </xf>
    <xf numFmtId="0" fontId="21" fillId="0" borderId="19" xfId="1" applyFont="1" applyBorder="1" applyAlignment="1">
      <alignment horizontal="center" vertical="center"/>
    </xf>
    <xf numFmtId="0" fontId="21" fillId="0" borderId="19" xfId="1" applyFont="1" applyBorder="1">
      <alignment vertical="center"/>
    </xf>
    <xf numFmtId="0" fontId="21" fillId="0" borderId="20" xfId="1" applyFont="1" applyBorder="1">
      <alignment vertical="center"/>
    </xf>
    <xf numFmtId="0" fontId="26" fillId="0" borderId="0" xfId="5" applyFont="1"/>
    <xf numFmtId="0" fontId="6" fillId="0" borderId="0" xfId="5" applyFont="1"/>
    <xf numFmtId="0" fontId="27" fillId="0" borderId="0" xfId="4" applyFont="1" applyAlignment="1"/>
    <xf numFmtId="0" fontId="28" fillId="0" borderId="0" xfId="0" applyFont="1" applyAlignment="1"/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right" vertical="center"/>
    </xf>
    <xf numFmtId="0" fontId="21" fillId="0" borderId="14" xfId="1" applyFont="1" applyBorder="1" applyAlignment="1">
      <alignment vertical="center"/>
    </xf>
    <xf numFmtId="0" fontId="18" fillId="0" borderId="0" xfId="0" applyFont="1" applyAlignment="1"/>
    <xf numFmtId="0" fontId="15" fillId="0" borderId="0" xfId="3" applyFont="1" applyProtection="1">
      <alignment vertical="center"/>
    </xf>
    <xf numFmtId="0" fontId="25" fillId="0" borderId="0" xfId="3" applyFont="1" applyProtection="1">
      <alignment vertical="center"/>
    </xf>
    <xf numFmtId="0" fontId="25" fillId="0" borderId="0" xfId="3" applyFont="1" applyAlignment="1" applyProtection="1">
      <alignment vertical="center"/>
    </xf>
    <xf numFmtId="0" fontId="25" fillId="0" borderId="0" xfId="3" applyFont="1" applyAlignment="1" applyProtection="1">
      <alignment horizontal="right" vertical="center"/>
    </xf>
    <xf numFmtId="0" fontId="25" fillId="0" borderId="0" xfId="3" applyFont="1" applyAlignment="1" applyProtection="1">
      <alignment horizontal="center" vertical="center"/>
    </xf>
    <xf numFmtId="0" fontId="15" fillId="0" borderId="0" xfId="3" applyFont="1" applyAlignment="1" applyProtection="1">
      <alignment vertical="center"/>
    </xf>
    <xf numFmtId="179" fontId="15" fillId="0" borderId="0" xfId="3" applyNumberFormat="1" applyFont="1" applyAlignment="1" applyProtection="1">
      <alignment vertical="center" shrinkToFit="1"/>
    </xf>
    <xf numFmtId="5" fontId="15" fillId="0" borderId="0" xfId="3" applyNumberFormat="1" applyFont="1" applyFill="1" applyAlignment="1" applyProtection="1">
      <alignment vertical="center"/>
    </xf>
    <xf numFmtId="5" fontId="15" fillId="0" borderId="0" xfId="3" applyNumberFormat="1" applyFont="1" applyAlignment="1" applyProtection="1">
      <alignment vertical="center"/>
    </xf>
    <xf numFmtId="0" fontId="15" fillId="0" borderId="0" xfId="3" applyFont="1" applyAlignment="1" applyProtection="1">
      <alignment horizontal="center" vertical="center"/>
    </xf>
    <xf numFmtId="0" fontId="19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right" vertical="center"/>
    </xf>
    <xf numFmtId="0" fontId="21" fillId="0" borderId="0" xfId="3" applyFont="1" applyFill="1" applyBorder="1" applyAlignment="1" applyProtection="1">
      <alignment vertical="center" shrinkToFit="1"/>
    </xf>
    <xf numFmtId="0" fontId="18" fillId="0" borderId="0" xfId="2" applyFont="1" applyAlignment="1" applyProtection="1">
      <alignment vertical="center"/>
    </xf>
    <xf numFmtId="0" fontId="19" fillId="0" borderId="8" xfId="2" applyFont="1" applyBorder="1" applyAlignment="1" applyProtection="1">
      <alignment vertical="center"/>
    </xf>
    <xf numFmtId="0" fontId="11" fillId="0" borderId="0" xfId="3" applyFont="1" applyProtection="1">
      <alignment vertical="center"/>
    </xf>
    <xf numFmtId="0" fontId="12" fillId="0" borderId="0" xfId="3" applyFo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right" vertical="center"/>
    </xf>
    <xf numFmtId="0" fontId="12" fillId="0" borderId="0" xfId="3" applyFont="1" applyAlignment="1" applyProtection="1">
      <alignment horizontal="center" vertical="center"/>
    </xf>
    <xf numFmtId="0" fontId="11" fillId="0" borderId="0" xfId="3" applyFont="1" applyAlignment="1" applyProtection="1">
      <alignment vertical="center"/>
    </xf>
    <xf numFmtId="179" fontId="11" fillId="0" borderId="0" xfId="3" applyNumberFormat="1" applyFont="1" applyAlignment="1" applyProtection="1">
      <alignment vertical="center" shrinkToFit="1"/>
    </xf>
    <xf numFmtId="0" fontId="8" fillId="3" borderId="1" xfId="1" applyFont="1" applyFill="1" applyBorder="1" applyAlignment="1" applyProtection="1">
      <alignment vertical="center" shrinkToFit="1"/>
      <protection locked="0"/>
    </xf>
    <xf numFmtId="176" fontId="8" fillId="3" borderId="1" xfId="1" applyNumberFormat="1" applyFont="1" applyFill="1" applyBorder="1" applyAlignment="1" applyProtection="1">
      <alignment vertical="center" shrinkToFit="1"/>
      <protection locked="0"/>
    </xf>
    <xf numFmtId="49" fontId="8" fillId="3" borderId="1" xfId="1" applyNumberFormat="1" applyFont="1" applyFill="1" applyBorder="1" applyAlignment="1" applyProtection="1">
      <alignment vertical="center" shrinkToFit="1"/>
      <protection locked="0"/>
    </xf>
    <xf numFmtId="5" fontId="8" fillId="3" borderId="1" xfId="1" applyNumberFormat="1" applyFont="1" applyFill="1" applyBorder="1" applyAlignment="1" applyProtection="1">
      <alignment vertical="center" shrinkToFit="1"/>
      <protection locked="0"/>
    </xf>
    <xf numFmtId="180" fontId="8" fillId="3" borderId="1" xfId="1" applyNumberFormat="1" applyFont="1" applyFill="1" applyBorder="1" applyAlignment="1" applyProtection="1">
      <alignment vertical="center" shrinkToFit="1"/>
      <protection locked="0"/>
    </xf>
    <xf numFmtId="0" fontId="6" fillId="0" borderId="1" xfId="0" applyFont="1" applyBorder="1" applyProtection="1">
      <alignment vertical="center"/>
      <protection locked="0"/>
    </xf>
    <xf numFmtId="0" fontId="29" fillId="0" borderId="0" xfId="0" applyFont="1" applyAlignment="1"/>
    <xf numFmtId="0" fontId="30" fillId="0" borderId="0" xfId="0" applyFont="1" applyAlignment="1"/>
    <xf numFmtId="0" fontId="29" fillId="4" borderId="0" xfId="0" applyFont="1" applyFill="1" applyAlignment="1"/>
    <xf numFmtId="0" fontId="31" fillId="4" borderId="0" xfId="0" applyFont="1" applyFill="1" applyAlignment="1">
      <alignment horizontal="center" vertical="center"/>
    </xf>
    <xf numFmtId="0" fontId="29" fillId="5" borderId="0" xfId="0" applyFont="1" applyFill="1" applyAlignment="1"/>
    <xf numFmtId="0" fontId="21" fillId="0" borderId="3" xfId="0" applyFont="1" applyBorder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0" xfId="0" applyFont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0" xfId="0" applyFont="1" applyAlignment="1">
      <alignment vertical="center"/>
    </xf>
    <xf numFmtId="0" fontId="29" fillId="0" borderId="0" xfId="5" applyFont="1"/>
    <xf numFmtId="57" fontId="8" fillId="3" borderId="1" xfId="1" applyNumberFormat="1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15" fillId="0" borderId="0" xfId="6" applyFont="1" applyProtection="1">
      <alignment vertical="center"/>
    </xf>
    <xf numFmtId="0" fontId="15" fillId="0" borderId="0" xfId="6" applyFont="1">
      <alignment vertical="center"/>
    </xf>
    <xf numFmtId="5" fontId="15" fillId="0" borderId="0" xfId="6" applyNumberFormat="1" applyFont="1" applyFill="1" applyAlignment="1" applyProtection="1">
      <alignment vertical="center" shrinkToFit="1"/>
      <protection locked="0"/>
    </xf>
    <xf numFmtId="5" fontId="15" fillId="0" borderId="0" xfId="6" applyNumberFormat="1" applyFont="1" applyFill="1" applyAlignment="1" applyProtection="1">
      <alignment horizontal="left" vertical="center" wrapText="1"/>
      <protection locked="0"/>
    </xf>
    <xf numFmtId="0" fontId="29" fillId="0" borderId="0" xfId="5" applyFont="1" applyAlignment="1"/>
    <xf numFmtId="0" fontId="31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textRotation="255"/>
    </xf>
    <xf numFmtId="0" fontId="21" fillId="0" borderId="21" xfId="0" applyFont="1" applyBorder="1" applyAlignment="1">
      <alignment horizontal="center" vertical="center" textRotation="255"/>
    </xf>
    <xf numFmtId="0" fontId="21" fillId="3" borderId="3" xfId="0" applyFont="1" applyFill="1" applyBorder="1" applyAlignment="1" applyProtection="1">
      <alignment vertical="center" shrinkToFit="1"/>
      <protection locked="0"/>
    </xf>
    <xf numFmtId="0" fontId="21" fillId="3" borderId="4" xfId="0" applyFont="1" applyFill="1" applyBorder="1" applyAlignment="1" applyProtection="1">
      <alignment vertical="center" shrinkToFit="1"/>
      <protection locked="0"/>
    </xf>
    <xf numFmtId="0" fontId="21" fillId="3" borderId="5" xfId="0" applyFont="1" applyFill="1" applyBorder="1" applyAlignment="1" applyProtection="1">
      <alignment vertical="center" shrinkToFit="1"/>
      <protection locked="0"/>
    </xf>
    <xf numFmtId="0" fontId="21" fillId="3" borderId="10" xfId="0" applyFont="1" applyFill="1" applyBorder="1" applyAlignment="1" applyProtection="1">
      <alignment vertical="center" shrinkToFit="1"/>
      <protection locked="0"/>
    </xf>
    <xf numFmtId="0" fontId="21" fillId="3" borderId="11" xfId="0" applyFont="1" applyFill="1" applyBorder="1" applyAlignment="1" applyProtection="1">
      <alignment vertical="center" shrinkToFit="1"/>
      <protection locked="0"/>
    </xf>
    <xf numFmtId="0" fontId="21" fillId="3" borderId="12" xfId="0" applyFont="1" applyFill="1" applyBorder="1" applyAlignment="1" applyProtection="1">
      <alignment vertical="center" shrinkToFit="1"/>
      <protection locked="0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9" fontId="21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16" xfId="0" applyFont="1" applyFill="1" applyBorder="1" applyAlignment="1" applyProtection="1">
      <alignment vertical="center" shrinkToFit="1"/>
      <protection locked="0"/>
    </xf>
    <xf numFmtId="0" fontId="21" fillId="3" borderId="0" xfId="0" applyFont="1" applyFill="1" applyBorder="1" applyAlignment="1" applyProtection="1">
      <alignment vertical="center" shrinkToFit="1"/>
      <protection locked="0"/>
    </xf>
    <xf numFmtId="0" fontId="21" fillId="3" borderId="17" xfId="0" applyFont="1" applyFill="1" applyBorder="1" applyAlignment="1" applyProtection="1">
      <alignment vertical="center" shrinkToFit="1"/>
      <protection locked="0"/>
    </xf>
    <xf numFmtId="0" fontId="21" fillId="3" borderId="7" xfId="0" applyFont="1" applyFill="1" applyBorder="1" applyAlignment="1" applyProtection="1">
      <alignment vertical="center" shrinkToFit="1"/>
      <protection locked="0"/>
    </xf>
    <xf numFmtId="0" fontId="21" fillId="3" borderId="8" xfId="0" applyFont="1" applyFill="1" applyBorder="1" applyAlignment="1" applyProtection="1">
      <alignment vertical="center" shrinkToFit="1"/>
      <protection locked="0"/>
    </xf>
    <xf numFmtId="0" fontId="21" fillId="3" borderId="9" xfId="0" applyFont="1" applyFill="1" applyBorder="1" applyAlignment="1" applyProtection="1">
      <alignment vertical="center" shrinkToFit="1"/>
      <protection locked="0"/>
    </xf>
    <xf numFmtId="49" fontId="21" fillId="3" borderId="18" xfId="0" applyNumberFormat="1" applyFont="1" applyFill="1" applyBorder="1" applyAlignment="1" applyProtection="1">
      <alignment vertical="center" shrinkToFit="1"/>
      <protection locked="0"/>
    </xf>
    <xf numFmtId="49" fontId="21" fillId="3" borderId="19" xfId="0" applyNumberFormat="1" applyFont="1" applyFill="1" applyBorder="1" applyAlignment="1" applyProtection="1">
      <alignment vertical="center" shrinkToFit="1"/>
      <protection locked="0"/>
    </xf>
    <xf numFmtId="49" fontId="21" fillId="3" borderId="20" xfId="0" applyNumberFormat="1" applyFont="1" applyFill="1" applyBorder="1" applyAlignment="1" applyProtection="1">
      <alignment vertical="center" shrinkToFit="1"/>
      <protection locked="0"/>
    </xf>
    <xf numFmtId="0" fontId="14" fillId="3" borderId="18" xfId="4" applyFill="1" applyBorder="1" applyAlignment="1" applyProtection="1">
      <alignment vertical="center" shrinkToFit="1"/>
      <protection locked="0"/>
    </xf>
    <xf numFmtId="0" fontId="21" fillId="3" borderId="19" xfId="0" applyFont="1" applyFill="1" applyBorder="1" applyAlignment="1" applyProtection="1">
      <alignment vertical="center" shrinkToFit="1"/>
      <protection locked="0"/>
    </xf>
    <xf numFmtId="0" fontId="21" fillId="3" borderId="20" xfId="0" applyFont="1" applyFill="1" applyBorder="1" applyAlignment="1" applyProtection="1">
      <alignment vertical="center" shrinkToFit="1"/>
      <protection locked="0"/>
    </xf>
    <xf numFmtId="0" fontId="21" fillId="3" borderId="18" xfId="0" applyFont="1" applyFill="1" applyBorder="1" applyAlignment="1" applyProtection="1">
      <alignment vertical="center" shrinkToFit="1"/>
      <protection locked="0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178" fontId="22" fillId="0" borderId="2" xfId="1" applyNumberFormat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18" xfId="1" applyFont="1" applyBorder="1" applyAlignment="1">
      <alignment vertical="center" wrapText="1"/>
    </xf>
    <xf numFmtId="0" fontId="22" fillId="0" borderId="19" xfId="1" applyFont="1" applyBorder="1" applyAlignment="1">
      <alignment vertical="center" wrapText="1"/>
    </xf>
    <xf numFmtId="0" fontId="22" fillId="0" borderId="20" xfId="1" applyFont="1" applyBorder="1" applyAlignment="1">
      <alignment vertical="center" wrapText="1"/>
    </xf>
    <xf numFmtId="178" fontId="22" fillId="0" borderId="7" xfId="1" applyNumberFormat="1" applyFont="1" applyBorder="1" applyAlignment="1">
      <alignment vertical="center" wrapText="1"/>
    </xf>
    <xf numFmtId="178" fontId="22" fillId="0" borderId="8" xfId="1" applyNumberFormat="1" applyFont="1" applyBorder="1" applyAlignment="1">
      <alignment vertical="center" wrapText="1"/>
    </xf>
    <xf numFmtId="178" fontId="22" fillId="0" borderId="9" xfId="1" applyNumberFormat="1" applyFont="1" applyBorder="1" applyAlignment="1">
      <alignment vertical="center" wrapText="1"/>
    </xf>
    <xf numFmtId="178" fontId="22" fillId="0" borderId="18" xfId="1" applyNumberFormat="1" applyFont="1" applyBorder="1" applyAlignment="1">
      <alignment vertical="center" wrapText="1"/>
    </xf>
    <xf numFmtId="178" fontId="22" fillId="0" borderId="19" xfId="1" applyNumberFormat="1" applyFont="1" applyBorder="1" applyAlignment="1">
      <alignment vertical="center" wrapText="1"/>
    </xf>
    <xf numFmtId="178" fontId="22" fillId="0" borderId="20" xfId="1" applyNumberFormat="1" applyFont="1" applyBorder="1" applyAlignment="1">
      <alignment vertical="center" wrapText="1"/>
    </xf>
    <xf numFmtId="178" fontId="21" fillId="0" borderId="27" xfId="1" applyNumberFormat="1" applyFont="1" applyBorder="1" applyAlignment="1">
      <alignment vertical="center"/>
    </xf>
    <xf numFmtId="178" fontId="21" fillId="0" borderId="28" xfId="1" applyNumberFormat="1" applyFont="1" applyBorder="1" applyAlignment="1">
      <alignment vertical="center"/>
    </xf>
    <xf numFmtId="178" fontId="21" fillId="0" borderId="31" xfId="1" applyNumberFormat="1" applyFont="1" applyBorder="1" applyAlignment="1">
      <alignment vertical="center"/>
    </xf>
    <xf numFmtId="178" fontId="21" fillId="0" borderId="30" xfId="1" applyNumberFormat="1" applyFont="1" applyBorder="1" applyAlignment="1">
      <alignment horizontal="center" vertical="center"/>
    </xf>
    <xf numFmtId="178" fontId="21" fillId="0" borderId="28" xfId="1" applyNumberFormat="1" applyFont="1" applyBorder="1" applyAlignment="1">
      <alignment horizontal="center" vertical="center"/>
    </xf>
    <xf numFmtId="178" fontId="21" fillId="0" borderId="29" xfId="1" applyNumberFormat="1" applyFont="1" applyBorder="1" applyAlignment="1">
      <alignment horizontal="center" vertical="center"/>
    </xf>
    <xf numFmtId="178" fontId="22" fillId="0" borderId="13" xfId="1" applyNumberFormat="1" applyFont="1" applyBorder="1" applyAlignment="1">
      <alignment vertical="center" wrapText="1"/>
    </xf>
    <xf numFmtId="178" fontId="22" fillId="0" borderId="14" xfId="1" applyNumberFormat="1" applyFont="1" applyBorder="1" applyAlignment="1">
      <alignment vertical="center" wrapText="1"/>
    </xf>
    <xf numFmtId="178" fontId="22" fillId="0" borderId="15" xfId="1" applyNumberFormat="1" applyFont="1" applyBorder="1" applyAlignment="1">
      <alignment vertical="center" wrapText="1"/>
    </xf>
    <xf numFmtId="0" fontId="22" fillId="0" borderId="23" xfId="1" applyFont="1" applyBorder="1" applyAlignment="1">
      <alignment vertical="center" wrapText="1"/>
    </xf>
    <xf numFmtId="0" fontId="22" fillId="0" borderId="24" xfId="1" applyFont="1" applyBorder="1" applyAlignment="1">
      <alignment vertical="center" wrapText="1"/>
    </xf>
    <xf numFmtId="0" fontId="22" fillId="0" borderId="25" xfId="1" applyFont="1" applyBorder="1" applyAlignment="1">
      <alignment vertical="center" wrapText="1"/>
    </xf>
    <xf numFmtId="0" fontId="22" fillId="0" borderId="26" xfId="1" applyFont="1" applyBorder="1" applyAlignment="1">
      <alignment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1" fillId="3" borderId="18" xfId="1" applyFont="1" applyFill="1" applyBorder="1" applyAlignment="1" applyProtection="1">
      <alignment vertical="center" shrinkToFit="1"/>
      <protection locked="0"/>
    </xf>
    <xf numFmtId="0" fontId="21" fillId="3" borderId="19" xfId="1" applyFont="1" applyFill="1" applyBorder="1" applyAlignment="1" applyProtection="1">
      <alignment vertical="center" shrinkToFit="1"/>
      <protection locked="0"/>
    </xf>
    <xf numFmtId="0" fontId="21" fillId="3" borderId="20" xfId="1" applyFont="1" applyFill="1" applyBorder="1" applyAlignment="1" applyProtection="1">
      <alignment vertical="center" shrinkToFit="1"/>
      <protection locked="0"/>
    </xf>
    <xf numFmtId="0" fontId="21" fillId="3" borderId="16" xfId="1" applyFont="1" applyFill="1" applyBorder="1" applyAlignment="1" applyProtection="1">
      <alignment vertical="center" shrinkToFit="1"/>
      <protection locked="0"/>
    </xf>
    <xf numFmtId="0" fontId="21" fillId="3" borderId="0" xfId="1" applyFont="1" applyFill="1" applyBorder="1" applyAlignment="1" applyProtection="1">
      <alignment vertical="center" shrinkToFit="1"/>
      <protection locked="0"/>
    </xf>
    <xf numFmtId="0" fontId="21" fillId="3" borderId="17" xfId="1" applyFont="1" applyFill="1" applyBorder="1" applyAlignment="1" applyProtection="1">
      <alignment vertical="center" shrinkToFit="1"/>
      <protection locked="0"/>
    </xf>
    <xf numFmtId="0" fontId="21" fillId="3" borderId="7" xfId="1" applyFont="1" applyFill="1" applyBorder="1" applyAlignment="1" applyProtection="1">
      <alignment vertical="center" shrinkToFit="1"/>
      <protection locked="0"/>
    </xf>
    <xf numFmtId="0" fontId="21" fillId="3" borderId="8" xfId="1" applyFont="1" applyFill="1" applyBorder="1" applyAlignment="1" applyProtection="1">
      <alignment vertical="center" shrinkToFit="1"/>
      <protection locked="0"/>
    </xf>
    <xf numFmtId="0" fontId="21" fillId="3" borderId="9" xfId="1" applyFont="1" applyFill="1" applyBorder="1" applyAlignment="1" applyProtection="1">
      <alignment vertical="center" shrinkToFit="1"/>
      <protection locked="0"/>
    </xf>
    <xf numFmtId="0" fontId="21" fillId="0" borderId="0" xfId="1" applyFont="1" applyFill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49" fontId="21" fillId="3" borderId="14" xfId="1" applyNumberFormat="1" applyFont="1" applyFill="1" applyBorder="1" applyAlignment="1" applyProtection="1">
      <alignment horizontal="center" vertical="center" shrinkToFit="1"/>
      <protection locked="0"/>
    </xf>
    <xf numFmtId="0" fontId="21" fillId="3" borderId="10" xfId="1" applyFont="1" applyFill="1" applyBorder="1" applyAlignment="1" applyProtection="1">
      <alignment vertical="center" shrinkToFit="1"/>
      <protection locked="0"/>
    </xf>
    <xf numFmtId="0" fontId="21" fillId="3" borderId="11" xfId="1" applyFont="1" applyFill="1" applyBorder="1" applyAlignment="1" applyProtection="1">
      <alignment vertical="center" shrinkToFit="1"/>
      <protection locked="0"/>
    </xf>
    <xf numFmtId="0" fontId="21" fillId="3" borderId="12" xfId="1" applyFont="1" applyFill="1" applyBorder="1" applyAlignment="1" applyProtection="1">
      <alignment vertical="center" shrinkToFit="1"/>
      <protection locked="0"/>
    </xf>
    <xf numFmtId="0" fontId="21" fillId="3" borderId="3" xfId="1" applyFont="1" applyFill="1" applyBorder="1" applyAlignment="1" applyProtection="1">
      <alignment vertical="center" shrinkToFit="1"/>
      <protection locked="0"/>
    </xf>
    <xf numFmtId="0" fontId="21" fillId="3" borderId="4" xfId="1" applyFont="1" applyFill="1" applyBorder="1" applyAlignment="1" applyProtection="1">
      <alignment vertical="center" shrinkToFit="1"/>
      <protection locked="0"/>
    </xf>
    <xf numFmtId="0" fontId="21" fillId="3" borderId="5" xfId="1" applyFont="1" applyFill="1" applyBorder="1" applyAlignment="1" applyProtection="1">
      <alignment vertical="center" shrinkToFit="1"/>
      <protection locked="0"/>
    </xf>
    <xf numFmtId="0" fontId="21" fillId="0" borderId="13" xfId="1" applyFont="1" applyBorder="1" applyAlignment="1">
      <alignment vertical="center"/>
    </xf>
    <xf numFmtId="0" fontId="21" fillId="0" borderId="14" xfId="1" applyFont="1" applyBorder="1" applyAlignment="1">
      <alignment vertical="center"/>
    </xf>
    <xf numFmtId="0" fontId="21" fillId="0" borderId="15" xfId="1" applyFont="1" applyBorder="1" applyAlignment="1">
      <alignment vertical="center"/>
    </xf>
    <xf numFmtId="0" fontId="21" fillId="0" borderId="16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7" xfId="1" applyFont="1" applyBorder="1" applyAlignment="1">
      <alignment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2" xfId="1" applyFont="1" applyBorder="1" applyAlignment="1">
      <alignment horizontal="center" vertical="center" textRotation="255"/>
    </xf>
    <xf numFmtId="0" fontId="21" fillId="0" borderId="6" xfId="1" applyFont="1" applyBorder="1" applyAlignment="1">
      <alignment horizontal="center" vertical="center" textRotation="255"/>
    </xf>
    <xf numFmtId="0" fontId="19" fillId="0" borderId="1" xfId="2" applyFont="1" applyBorder="1" applyAlignment="1" applyProtection="1">
      <alignment horizontal="center" vertical="center"/>
    </xf>
    <xf numFmtId="177" fontId="21" fillId="0" borderId="18" xfId="3" applyNumberFormat="1" applyFont="1" applyFill="1" applyBorder="1" applyAlignment="1" applyProtection="1">
      <alignment vertical="center" shrinkToFit="1"/>
    </xf>
    <xf numFmtId="177" fontId="21" fillId="0" borderId="19" xfId="3" applyNumberFormat="1" applyFont="1" applyFill="1" applyBorder="1" applyAlignment="1" applyProtection="1">
      <alignment vertical="center" shrinkToFit="1"/>
    </xf>
    <xf numFmtId="177" fontId="21" fillId="0" borderId="20" xfId="3" applyNumberFormat="1" applyFont="1" applyFill="1" applyBorder="1" applyAlignment="1" applyProtection="1">
      <alignment vertical="center" shrinkToFit="1"/>
    </xf>
    <xf numFmtId="0" fontId="19" fillId="0" borderId="1" xfId="2" applyFont="1" applyBorder="1" applyAlignment="1" applyProtection="1">
      <alignment vertical="center"/>
    </xf>
    <xf numFmtId="177" fontId="19" fillId="0" borderId="22" xfId="2" applyNumberFormat="1" applyFont="1" applyBorder="1" applyAlignment="1" applyProtection="1">
      <alignment vertical="center"/>
    </xf>
    <xf numFmtId="177" fontId="19" fillId="0" borderId="21" xfId="2" applyNumberFormat="1" applyFont="1" applyBorder="1" applyAlignment="1" applyProtection="1">
      <alignment vertical="center"/>
    </xf>
    <xf numFmtId="0" fontId="19" fillId="0" borderId="21" xfId="2" applyFont="1" applyBorder="1" applyAlignment="1" applyProtection="1">
      <alignment vertical="center"/>
    </xf>
    <xf numFmtId="0" fontId="19" fillId="0" borderId="22" xfId="2" applyFont="1" applyBorder="1" applyAlignment="1" applyProtection="1">
      <alignment vertical="center"/>
    </xf>
    <xf numFmtId="0" fontId="19" fillId="0" borderId="22" xfId="2" applyFont="1" applyBorder="1" applyAlignment="1" applyProtection="1">
      <alignment horizontal="center" vertical="center"/>
    </xf>
    <xf numFmtId="0" fontId="19" fillId="0" borderId="21" xfId="2" applyFont="1" applyBorder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</xf>
    <xf numFmtId="177" fontId="19" fillId="0" borderId="1" xfId="2" applyNumberFormat="1" applyFont="1" applyBorder="1" applyAlignment="1" applyProtection="1">
      <alignment vertical="center"/>
    </xf>
    <xf numFmtId="0" fontId="19" fillId="0" borderId="8" xfId="2" applyFont="1" applyBorder="1" applyAlignment="1" applyProtection="1">
      <alignment vertical="center"/>
    </xf>
    <xf numFmtId="5" fontId="15" fillId="3" borderId="0" xfId="6" applyNumberFormat="1" applyFont="1" applyFill="1" applyAlignment="1" applyProtection="1">
      <alignment horizontal="center" vertical="center" shrinkToFit="1"/>
      <protection locked="0"/>
    </xf>
    <xf numFmtId="5" fontId="15" fillId="0" borderId="0" xfId="6" applyNumberFormat="1" applyFont="1" applyFill="1" applyAlignment="1" applyProtection="1">
      <alignment horizontal="left" vertical="center" wrapText="1"/>
      <protection locked="0"/>
    </xf>
    <xf numFmtId="5" fontId="11" fillId="0" borderId="0" xfId="3" applyNumberFormat="1" applyFont="1" applyAlignment="1" applyProtection="1">
      <alignment vertical="center"/>
    </xf>
    <xf numFmtId="179" fontId="11" fillId="0" borderId="0" xfId="3" applyNumberFormat="1" applyFont="1" applyAlignment="1" applyProtection="1">
      <alignment vertical="center" shrinkToFit="1"/>
    </xf>
    <xf numFmtId="0" fontId="13" fillId="3" borderId="0" xfId="3" applyFont="1" applyFill="1" applyBorder="1" applyAlignment="1" applyProtection="1">
      <alignment horizontal="center" vertical="center" shrinkToFit="1"/>
      <protection locked="0"/>
    </xf>
    <xf numFmtId="0" fontId="11" fillId="0" borderId="0" xfId="3" applyFont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18" xfId="0" applyNumberFormat="1" applyFont="1" applyFill="1" applyBorder="1" applyAlignment="1" applyProtection="1">
      <alignment vertical="center" shrinkToFit="1"/>
      <protection locked="0"/>
    </xf>
    <xf numFmtId="0" fontId="21" fillId="3" borderId="19" xfId="0" applyNumberFormat="1" applyFont="1" applyFill="1" applyBorder="1" applyAlignment="1" applyProtection="1">
      <alignment vertical="center" shrinkToFit="1"/>
      <protection locked="0"/>
    </xf>
    <xf numFmtId="0" fontId="21" fillId="3" borderId="20" xfId="0" applyNumberFormat="1" applyFont="1" applyFill="1" applyBorder="1" applyAlignment="1" applyProtection="1">
      <alignment vertical="center" shrinkToFit="1"/>
      <protection locked="0"/>
    </xf>
    <xf numFmtId="5" fontId="15" fillId="0" borderId="0" xfId="3" applyNumberFormat="1" applyFont="1" applyAlignment="1" applyProtection="1">
      <alignment vertical="center"/>
    </xf>
    <xf numFmtId="179" fontId="15" fillId="0" borderId="0" xfId="3" applyNumberFormat="1" applyFont="1" applyAlignment="1" applyProtection="1">
      <alignment vertical="center" shrinkToFit="1"/>
    </xf>
    <xf numFmtId="0" fontId="25" fillId="3" borderId="0" xfId="3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Alignment="1" applyProtection="1">
      <alignment horizontal="center" vertical="center"/>
    </xf>
    <xf numFmtId="5" fontId="15" fillId="3" borderId="0" xfId="3" applyNumberFormat="1" applyFont="1" applyFill="1" applyAlignment="1" applyProtection="1">
      <alignment vertical="center"/>
      <protection locked="0"/>
    </xf>
    <xf numFmtId="5" fontId="15" fillId="0" borderId="0" xfId="3" applyNumberFormat="1" applyFont="1" applyFill="1" applyAlignment="1" applyProtection="1">
      <alignment vertical="center"/>
    </xf>
    <xf numFmtId="49" fontId="25" fillId="3" borderId="0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Alignment="1" applyProtection="1">
      <alignment vertical="center"/>
    </xf>
    <xf numFmtId="0" fontId="15" fillId="0" borderId="0" xfId="6" applyFont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 shrinkToFit="1"/>
    </xf>
    <xf numFmtId="0" fontId="29" fillId="0" borderId="1" xfId="0" applyFont="1" applyBorder="1" applyAlignment="1" applyProtection="1">
      <alignment horizontal="center" vertical="center" textRotation="255" readingOrder="1"/>
    </xf>
    <xf numFmtId="181" fontId="22" fillId="0" borderId="1" xfId="0" applyNumberFormat="1" applyFont="1" applyBorder="1" applyAlignment="1" applyProtection="1">
      <alignment horizontal="center" vertical="center"/>
    </xf>
    <xf numFmtId="181" fontId="22" fillId="3" borderId="1" xfId="0" applyNumberFormat="1" applyFont="1" applyFill="1" applyBorder="1" applyAlignment="1" applyProtection="1">
      <alignment horizontal="center" vertical="center" shrinkToFit="1"/>
      <protection locked="0"/>
    </xf>
    <xf numFmtId="181" fontId="22" fillId="3" borderId="18" xfId="0" applyNumberFormat="1" applyFont="1" applyFill="1" applyBorder="1" applyAlignment="1" applyProtection="1">
      <alignment horizontal="center" vertical="center" shrinkToFit="1"/>
      <protection locked="0"/>
    </xf>
    <xf numFmtId="181" fontId="22" fillId="3" borderId="32" xfId="0" applyNumberFormat="1" applyFont="1" applyFill="1" applyBorder="1" applyAlignment="1" applyProtection="1">
      <alignment horizontal="center" vertical="center" shrinkToFit="1"/>
      <protection locked="0"/>
    </xf>
    <xf numFmtId="181" fontId="22" fillId="0" borderId="2" xfId="0" applyNumberFormat="1" applyFont="1" applyBorder="1" applyAlignment="1" applyProtection="1">
      <alignment horizontal="center" vertical="center"/>
    </xf>
    <xf numFmtId="181" fontId="22" fillId="3" borderId="2" xfId="0" applyNumberFormat="1" applyFont="1" applyFill="1" applyBorder="1" applyAlignment="1" applyProtection="1">
      <alignment vertical="center"/>
      <protection locked="0"/>
    </xf>
    <xf numFmtId="181" fontId="22" fillId="0" borderId="35" xfId="0" applyNumberFormat="1" applyFont="1" applyBorder="1" applyAlignment="1" applyProtection="1">
      <alignment horizontal="center" vertical="center"/>
    </xf>
    <xf numFmtId="181" fontId="22" fillId="3" borderId="35" xfId="0" applyNumberFormat="1" applyFont="1" applyFill="1" applyBorder="1" applyAlignment="1" applyProtection="1">
      <alignment vertical="center"/>
      <protection locked="0"/>
    </xf>
    <xf numFmtId="181" fontId="22" fillId="3" borderId="1" xfId="0" applyNumberFormat="1" applyFont="1" applyFill="1" applyBorder="1" applyAlignment="1" applyProtection="1">
      <alignment vertical="center"/>
      <protection locked="0"/>
    </xf>
    <xf numFmtId="181" fontId="22" fillId="3" borderId="33" xfId="0" applyNumberFormat="1" applyFont="1" applyFill="1" applyBorder="1" applyAlignment="1" applyProtection="1">
      <alignment horizontal="center" vertical="center" shrinkToFit="1"/>
      <protection locked="0"/>
    </xf>
    <xf numFmtId="181" fontId="22" fillId="3" borderId="20" xfId="0" applyNumberFormat="1" applyFont="1" applyFill="1" applyBorder="1" applyAlignment="1" applyProtection="1">
      <alignment horizontal="center" vertical="center" shrinkToFit="1"/>
      <protection locked="0"/>
    </xf>
    <xf numFmtId="181" fontId="22" fillId="0" borderId="1" xfId="0" applyNumberFormat="1" applyFont="1" applyFill="1" applyBorder="1" applyAlignment="1" applyProtection="1">
      <alignment horizontal="center" vertical="center"/>
    </xf>
    <xf numFmtId="182" fontId="22" fillId="3" borderId="33" xfId="0" applyNumberFormat="1" applyFont="1" applyFill="1" applyBorder="1" applyAlignment="1" applyProtection="1">
      <alignment horizontal="center" vertical="center"/>
      <protection locked="0"/>
    </xf>
    <xf numFmtId="182" fontId="22" fillId="3" borderId="34" xfId="0" applyNumberFormat="1" applyFont="1" applyFill="1" applyBorder="1" applyAlignment="1" applyProtection="1">
      <alignment horizontal="center" vertical="center"/>
      <protection locked="0"/>
    </xf>
    <xf numFmtId="182" fontId="22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22" fillId="3" borderId="32" xfId="0" applyNumberFormat="1" applyFont="1" applyFill="1" applyBorder="1" applyAlignment="1" applyProtection="1">
      <alignment horizontal="center" vertical="center"/>
      <protection locked="0"/>
    </xf>
  </cellXfs>
  <cellStyles count="7">
    <cellStyle name="ハイパーリンク" xfId="4" builtinId="8"/>
    <cellStyle name="標準" xfId="0" builtinId="0"/>
    <cellStyle name="標準 2" xfId="1"/>
    <cellStyle name="標準 2 2" xfId="2"/>
    <cellStyle name="標準 3" xfId="3"/>
    <cellStyle name="標準 3 2" xfId="6"/>
    <cellStyle name="標準 4" xfId="5"/>
  </cellStyles>
  <dxfs count="0"/>
  <tableStyles count="0" defaultTableStyle="TableStyleMedium2" defaultPivotStyle="PivotStyleLight16"/>
  <colors>
    <mruColors>
      <color rgb="FFCEFCFE"/>
      <color rgb="FF74F6F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80</xdr:row>
      <xdr:rowOff>9525</xdr:rowOff>
    </xdr:from>
    <xdr:to>
      <xdr:col>4</xdr:col>
      <xdr:colOff>609600</xdr:colOff>
      <xdr:row>80</xdr:row>
      <xdr:rowOff>200025</xdr:rowOff>
    </xdr:to>
    <xdr:sp macro="" textlink="">
      <xdr:nvSpPr>
        <xdr:cNvPr id="4" name="ストライプ矢印 3"/>
        <xdr:cNvSpPr/>
      </xdr:nvSpPr>
      <xdr:spPr>
        <a:xfrm>
          <a:off x="3105150" y="18345150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26</xdr:row>
      <xdr:rowOff>123825</xdr:rowOff>
    </xdr:from>
    <xdr:to>
      <xdr:col>4</xdr:col>
      <xdr:colOff>600075</xdr:colOff>
      <xdr:row>27</xdr:row>
      <xdr:rowOff>76200</xdr:rowOff>
    </xdr:to>
    <xdr:sp macro="" textlink="">
      <xdr:nvSpPr>
        <xdr:cNvPr id="6" name="ストライプ矢印 5"/>
        <xdr:cNvSpPr/>
      </xdr:nvSpPr>
      <xdr:spPr>
        <a:xfrm>
          <a:off x="3095625" y="6791325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83</xdr:row>
      <xdr:rowOff>28575</xdr:rowOff>
    </xdr:from>
    <xdr:to>
      <xdr:col>4</xdr:col>
      <xdr:colOff>619125</xdr:colOff>
      <xdr:row>83</xdr:row>
      <xdr:rowOff>219075</xdr:rowOff>
    </xdr:to>
    <xdr:sp macro="" textlink="">
      <xdr:nvSpPr>
        <xdr:cNvPr id="8" name="ストライプ矢印 7"/>
        <xdr:cNvSpPr/>
      </xdr:nvSpPr>
      <xdr:spPr>
        <a:xfrm>
          <a:off x="3095625" y="19554825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49</xdr:row>
      <xdr:rowOff>142875</xdr:rowOff>
    </xdr:from>
    <xdr:to>
      <xdr:col>9</xdr:col>
      <xdr:colOff>466725</xdr:colOff>
      <xdr:row>53</xdr:row>
      <xdr:rowOff>57150</xdr:rowOff>
    </xdr:to>
    <xdr:sp macro="" textlink="">
      <xdr:nvSpPr>
        <xdr:cNvPr id="9" name="四角形吹き出し 8"/>
        <xdr:cNvSpPr/>
      </xdr:nvSpPr>
      <xdr:spPr>
        <a:xfrm>
          <a:off x="3371850" y="10144125"/>
          <a:ext cx="3524250" cy="866775"/>
        </a:xfrm>
        <a:prstGeom prst="wedgeRectCallout">
          <a:avLst>
            <a:gd name="adj1" fmla="val -58501"/>
            <a:gd name="adj2" fmla="val -361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の補助金等交付申請を受理後、法人指導課より交付決定通知書を送付しますので、通知書が届いた後に行っていただく手続きです。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4</xdr:col>
      <xdr:colOff>95250</xdr:colOff>
      <xdr:row>31</xdr:row>
      <xdr:rowOff>142875</xdr:rowOff>
    </xdr:from>
    <xdr:to>
      <xdr:col>4</xdr:col>
      <xdr:colOff>619125</xdr:colOff>
      <xdr:row>32</xdr:row>
      <xdr:rowOff>95250</xdr:rowOff>
    </xdr:to>
    <xdr:sp macro="" textlink="">
      <xdr:nvSpPr>
        <xdr:cNvPr id="10" name="ストライプ矢印 9"/>
        <xdr:cNvSpPr/>
      </xdr:nvSpPr>
      <xdr:spPr>
        <a:xfrm>
          <a:off x="3095625" y="22517100"/>
          <a:ext cx="523875" cy="4572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87922</xdr:colOff>
      <xdr:row>10</xdr:row>
      <xdr:rowOff>36635</xdr:rowOff>
    </xdr:from>
    <xdr:to>
      <xdr:col>40</xdr:col>
      <xdr:colOff>65943</xdr:colOff>
      <xdr:row>16</xdr:row>
      <xdr:rowOff>0</xdr:rowOff>
    </xdr:to>
    <xdr:sp macro="" textlink="">
      <xdr:nvSpPr>
        <xdr:cNvPr id="5" name="右中かっこ 4"/>
        <xdr:cNvSpPr/>
      </xdr:nvSpPr>
      <xdr:spPr>
        <a:xfrm>
          <a:off x="6748095" y="1458058"/>
          <a:ext cx="146540" cy="1614973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88900</xdr:colOff>
      <xdr:row>16</xdr:row>
      <xdr:rowOff>41274</xdr:rowOff>
    </xdr:from>
    <xdr:to>
      <xdr:col>40</xdr:col>
      <xdr:colOff>63500</xdr:colOff>
      <xdr:row>22</xdr:row>
      <xdr:rowOff>206374</xdr:rowOff>
    </xdr:to>
    <xdr:sp macro="" textlink="">
      <xdr:nvSpPr>
        <xdr:cNvPr id="2" name="右中かっこ 1"/>
        <xdr:cNvSpPr/>
      </xdr:nvSpPr>
      <xdr:spPr>
        <a:xfrm>
          <a:off x="6804025" y="2689224"/>
          <a:ext cx="146050" cy="1365250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142875</xdr:colOff>
      <xdr:row>17</xdr:row>
      <xdr:rowOff>60320</xdr:rowOff>
    </xdr:from>
    <xdr:to>
      <xdr:col>56</xdr:col>
      <xdr:colOff>55562</xdr:colOff>
      <xdr:row>21</xdr:row>
      <xdr:rowOff>209550</xdr:rowOff>
    </xdr:to>
    <xdr:sp macro="" textlink="">
      <xdr:nvSpPr>
        <xdr:cNvPr id="3" name="四角形吹き出し 2"/>
        <xdr:cNvSpPr/>
      </xdr:nvSpPr>
      <xdr:spPr>
        <a:xfrm>
          <a:off x="7086600" y="2879720"/>
          <a:ext cx="2655887" cy="949330"/>
        </a:xfrm>
        <a:prstGeom prst="wedgeRectCallout">
          <a:avLst>
            <a:gd name="adj1" fmla="val -48822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担当者の窓口の名称等を記載してください。補助金等交付決定通知書は</a:t>
          </a:r>
          <a:endParaRPr kumimoji="1" lang="en-US" altLang="ja-JP" sz="1200"/>
        </a:p>
        <a:p>
          <a:pPr algn="l"/>
          <a:r>
            <a:rPr kumimoji="1" lang="ja-JP" altLang="en-US" sz="1200"/>
            <a:t>こちらの住所に送付します。</a:t>
          </a:r>
          <a:endParaRPr kumimoji="1" lang="en-US" altLang="ja-JP" sz="1200"/>
        </a:p>
      </xdr:txBody>
    </xdr:sp>
    <xdr:clientData/>
  </xdr:twoCellAnchor>
  <xdr:twoCellAnchor>
    <xdr:from>
      <xdr:col>40</xdr:col>
      <xdr:colOff>165956</xdr:colOff>
      <xdr:row>11</xdr:row>
      <xdr:rowOff>5488</xdr:rowOff>
    </xdr:from>
    <xdr:to>
      <xdr:col>57</xdr:col>
      <xdr:colOff>28575</xdr:colOff>
      <xdr:row>15</xdr:row>
      <xdr:rowOff>85726</xdr:rowOff>
    </xdr:to>
    <xdr:sp macro="" textlink="">
      <xdr:nvSpPr>
        <xdr:cNvPr id="4" name="四角形吹き出し 3"/>
        <xdr:cNvSpPr/>
      </xdr:nvSpPr>
      <xdr:spPr>
        <a:xfrm>
          <a:off x="7109681" y="1605688"/>
          <a:ext cx="2777269" cy="899388"/>
        </a:xfrm>
        <a:prstGeom prst="wedgeRectCallout">
          <a:avLst>
            <a:gd name="adj1" fmla="val -48822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申請は原則として法人単位です。</a:t>
          </a:r>
          <a:endParaRPr kumimoji="1" lang="en-US" altLang="ja-JP" sz="1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「法人」「法人の代表者役職・氏名」をご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200">
            <a:effectLst/>
          </a:endParaRPr>
        </a:p>
        <a:p>
          <a:pPr algn="l"/>
          <a:endParaRPr kumimoji="1" lang="en-US" altLang="ja-JP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161925</xdr:colOff>
      <xdr:row>7</xdr:row>
      <xdr:rowOff>152400</xdr:rowOff>
    </xdr:from>
    <xdr:to>
      <xdr:col>48</xdr:col>
      <xdr:colOff>619125</xdr:colOff>
      <xdr:row>12</xdr:row>
      <xdr:rowOff>57150</xdr:rowOff>
    </xdr:to>
    <xdr:sp macro="" textlink="">
      <xdr:nvSpPr>
        <xdr:cNvPr id="2" name="四角形吹き出し 1"/>
        <xdr:cNvSpPr/>
      </xdr:nvSpPr>
      <xdr:spPr>
        <a:xfrm>
          <a:off x="6315075" y="1685925"/>
          <a:ext cx="3495675" cy="1000125"/>
        </a:xfrm>
        <a:prstGeom prst="wedgeRectCallout">
          <a:avLst>
            <a:gd name="adj1" fmla="val -57960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「法人」「法人の代表者」の印を押してください。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29</xdr:row>
          <xdr:rowOff>38100</xdr:rowOff>
        </xdr:from>
        <xdr:to>
          <xdr:col>1</xdr:col>
          <xdr:colOff>123825</xdr:colOff>
          <xdr:row>29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87312</xdr:colOff>
      <xdr:row>10</xdr:row>
      <xdr:rowOff>39691</xdr:rowOff>
    </xdr:from>
    <xdr:to>
      <xdr:col>40</xdr:col>
      <xdr:colOff>63500</xdr:colOff>
      <xdr:row>15</xdr:row>
      <xdr:rowOff>174627</xdr:rowOff>
    </xdr:to>
    <xdr:sp macro="" textlink="">
      <xdr:nvSpPr>
        <xdr:cNvPr id="3" name="右中かっこ 2"/>
        <xdr:cNvSpPr/>
      </xdr:nvSpPr>
      <xdr:spPr>
        <a:xfrm>
          <a:off x="6802437" y="1468441"/>
          <a:ext cx="147638" cy="1125536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88900</xdr:colOff>
      <xdr:row>16</xdr:row>
      <xdr:rowOff>41274</xdr:rowOff>
    </xdr:from>
    <xdr:to>
      <xdr:col>40</xdr:col>
      <xdr:colOff>63500</xdr:colOff>
      <xdr:row>22</xdr:row>
      <xdr:rowOff>206374</xdr:rowOff>
    </xdr:to>
    <xdr:sp macro="" textlink="">
      <xdr:nvSpPr>
        <xdr:cNvPr id="4" name="右中かっこ 3"/>
        <xdr:cNvSpPr/>
      </xdr:nvSpPr>
      <xdr:spPr>
        <a:xfrm>
          <a:off x="6804025" y="2689224"/>
          <a:ext cx="146050" cy="1365250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142875</xdr:colOff>
      <xdr:row>16</xdr:row>
      <xdr:rowOff>28575</xdr:rowOff>
    </xdr:from>
    <xdr:to>
      <xdr:col>59</xdr:col>
      <xdr:colOff>152400</xdr:colOff>
      <xdr:row>23</xdr:row>
      <xdr:rowOff>0</xdr:rowOff>
    </xdr:to>
    <xdr:sp macro="" textlink="">
      <xdr:nvSpPr>
        <xdr:cNvPr id="5" name="四角形吹き出し 4"/>
        <xdr:cNvSpPr/>
      </xdr:nvSpPr>
      <xdr:spPr>
        <a:xfrm>
          <a:off x="7086600" y="2676525"/>
          <a:ext cx="3267075" cy="1409700"/>
        </a:xfrm>
        <a:prstGeom prst="wedgeRectCallout">
          <a:avLst>
            <a:gd name="adj1" fmla="val -48822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担当者の窓口の名称等を記載してください。補助金等確定通知書は</a:t>
          </a:r>
          <a:endParaRPr kumimoji="1" lang="en-US" altLang="ja-JP" sz="1200"/>
        </a:p>
        <a:p>
          <a:pPr algn="l"/>
          <a:r>
            <a:rPr kumimoji="1" lang="ja-JP" altLang="en-US" sz="1200"/>
            <a:t>こちらの住所に送付します。</a:t>
          </a:r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事業計画書の記載内容を自動反映します。変更あれば修正してください。</a:t>
          </a:r>
          <a:endParaRPr kumimoji="1" lang="en-US" altLang="ja-JP" sz="1200"/>
        </a:p>
      </xdr:txBody>
    </xdr:sp>
    <xdr:clientData/>
  </xdr:twoCellAnchor>
  <xdr:twoCellAnchor>
    <xdr:from>
      <xdr:col>40</xdr:col>
      <xdr:colOff>161925</xdr:colOff>
      <xdr:row>10</xdr:row>
      <xdr:rowOff>123825</xdr:rowOff>
    </xdr:from>
    <xdr:to>
      <xdr:col>57</xdr:col>
      <xdr:colOff>24544</xdr:colOff>
      <xdr:row>15</xdr:row>
      <xdr:rowOff>32613</xdr:rowOff>
    </xdr:to>
    <xdr:sp macro="" textlink="">
      <xdr:nvSpPr>
        <xdr:cNvPr id="6" name="四角形吹き出し 5"/>
        <xdr:cNvSpPr/>
      </xdr:nvSpPr>
      <xdr:spPr>
        <a:xfrm>
          <a:off x="7105650" y="1552575"/>
          <a:ext cx="2777269" cy="899388"/>
        </a:xfrm>
        <a:prstGeom prst="wedgeRectCallout">
          <a:avLst>
            <a:gd name="adj1" fmla="val -48822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申請は原則として法人単位です。</a:t>
          </a:r>
          <a:endParaRPr kumimoji="1" lang="en-US" altLang="ja-JP" sz="1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「法人」「法人の代表者役職・氏名」をご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200">
            <a:effectLst/>
          </a:endParaRPr>
        </a:p>
        <a:p>
          <a:pPr algn="l"/>
          <a:endParaRPr kumimoji="1" lang="en-US" altLang="ja-JP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7</xdr:row>
      <xdr:rowOff>123825</xdr:rowOff>
    </xdr:from>
    <xdr:to>
      <xdr:col>50</xdr:col>
      <xdr:colOff>104775</xdr:colOff>
      <xdr:row>12</xdr:row>
      <xdr:rowOff>9525</xdr:rowOff>
    </xdr:to>
    <xdr:sp macro="" textlink="">
      <xdr:nvSpPr>
        <xdr:cNvPr id="2" name="四角形吹き出し 1"/>
        <xdr:cNvSpPr/>
      </xdr:nvSpPr>
      <xdr:spPr>
        <a:xfrm>
          <a:off x="6962775" y="1657350"/>
          <a:ext cx="3705225" cy="981075"/>
        </a:xfrm>
        <a:prstGeom prst="wedgeRectCallout">
          <a:avLst>
            <a:gd name="adj1" fmla="val -57960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「法人」「法人の代表者」の印を押してください。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6</xdr:row>
      <xdr:rowOff>171450</xdr:rowOff>
    </xdr:from>
    <xdr:to>
      <xdr:col>51</xdr:col>
      <xdr:colOff>257175</xdr:colOff>
      <xdr:row>11</xdr:row>
      <xdr:rowOff>161926</xdr:rowOff>
    </xdr:to>
    <xdr:sp macro="" textlink="">
      <xdr:nvSpPr>
        <xdr:cNvPr id="2" name="四角形吹き出し 1"/>
        <xdr:cNvSpPr/>
      </xdr:nvSpPr>
      <xdr:spPr>
        <a:xfrm>
          <a:off x="7381875" y="1485900"/>
          <a:ext cx="4124325" cy="1085851"/>
        </a:xfrm>
        <a:prstGeom prst="wedgeRectCallout">
          <a:avLst>
            <a:gd name="adj1" fmla="val -57960"/>
            <a:gd name="adj2" fmla="val -169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「法人」「法人の代表者」の印を押してください。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jin@nishi.or.jp" TargetMode="External"/><Relationship Id="rId1" Type="http://schemas.openxmlformats.org/officeDocument/2006/relationships/hyperlink" Target="mailto:hojin@nishi.or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hojin@nishi.or.j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97"/>
  <sheetViews>
    <sheetView tabSelected="1" view="pageBreakPreview" zoomScaleNormal="100" zoomScaleSheetLayoutView="100" workbookViewId="0">
      <selection activeCell="A17" sqref="A17"/>
    </sheetView>
  </sheetViews>
  <sheetFormatPr defaultRowHeight="18.75"/>
  <cols>
    <col min="1" max="1" width="12.375" style="35" customWidth="1"/>
    <col min="2" max="11" width="9" style="35"/>
    <col min="12" max="12" width="7.375" style="35" customWidth="1"/>
    <col min="13" max="16384" width="9" style="35"/>
  </cols>
  <sheetData>
    <row r="2" spans="1:1">
      <c r="A2" s="34" t="s">
        <v>114</v>
      </c>
    </row>
    <row r="3" spans="1:1">
      <c r="A3" s="35" t="s">
        <v>107</v>
      </c>
    </row>
    <row r="4" spans="1:1">
      <c r="A4" s="35" t="s">
        <v>113</v>
      </c>
    </row>
    <row r="5" spans="1:1">
      <c r="A5" s="35" t="s">
        <v>112</v>
      </c>
    </row>
    <row r="6" spans="1:1">
      <c r="A6" s="35" t="s">
        <v>149</v>
      </c>
    </row>
    <row r="7" spans="1:1">
      <c r="A7" s="35" t="s">
        <v>142</v>
      </c>
    </row>
    <row r="9" spans="1:1">
      <c r="A9" s="35" t="s">
        <v>143</v>
      </c>
    </row>
    <row r="11" spans="1:1">
      <c r="A11" s="35" t="s">
        <v>154</v>
      </c>
    </row>
    <row r="12" spans="1:1">
      <c r="A12" s="35" t="s">
        <v>155</v>
      </c>
    </row>
    <row r="14" spans="1:1">
      <c r="A14" s="35" t="s">
        <v>111</v>
      </c>
    </row>
    <row r="16" spans="1:1" s="100" customFormat="1">
      <c r="A16" s="100" t="s">
        <v>235</v>
      </c>
    </row>
    <row r="17" spans="1:12" s="100" customFormat="1">
      <c r="A17" s="100" t="s">
        <v>234</v>
      </c>
    </row>
    <row r="18" spans="1:12" s="100" customFormat="1"/>
    <row r="19" spans="1:12">
      <c r="A19" s="35" t="s">
        <v>156</v>
      </c>
    </row>
    <row r="20" spans="1:12">
      <c r="A20" s="35" t="s">
        <v>110</v>
      </c>
    </row>
    <row r="21" spans="1:12">
      <c r="A21" s="35" t="s">
        <v>144</v>
      </c>
    </row>
    <row r="23" spans="1:12">
      <c r="A23" s="35" t="s">
        <v>109</v>
      </c>
    </row>
    <row r="25" spans="1:12" s="72" customFormat="1">
      <c r="A25" s="72" t="s">
        <v>189</v>
      </c>
      <c r="B25" s="73" t="s">
        <v>190</v>
      </c>
    </row>
    <row r="26" spans="1:12" s="72" customFormat="1">
      <c r="A26" s="76" t="s">
        <v>229</v>
      </c>
      <c r="B26" s="76"/>
      <c r="C26" s="76"/>
      <c r="D26" s="76"/>
      <c r="E26" s="101"/>
      <c r="F26" s="102" t="s">
        <v>192</v>
      </c>
      <c r="G26" s="102"/>
      <c r="H26" s="102"/>
      <c r="I26" s="102"/>
      <c r="L26" s="59"/>
    </row>
    <row r="27" spans="1:12" s="72" customFormat="1">
      <c r="A27" s="76" t="s">
        <v>197</v>
      </c>
      <c r="B27" s="76"/>
      <c r="C27" s="76"/>
      <c r="D27" s="76"/>
      <c r="E27" s="101"/>
      <c r="F27" s="102"/>
      <c r="G27" s="102"/>
      <c r="H27" s="102"/>
      <c r="I27" s="102"/>
      <c r="L27" s="59"/>
    </row>
    <row r="28" spans="1:12" s="72" customFormat="1">
      <c r="A28" s="76" t="s">
        <v>199</v>
      </c>
      <c r="B28" s="76"/>
      <c r="C28" s="76"/>
      <c r="D28" s="76"/>
      <c r="E28" s="101"/>
      <c r="F28" s="102"/>
      <c r="G28" s="102"/>
      <c r="H28" s="102"/>
      <c r="I28" s="102"/>
      <c r="L28" s="59"/>
    </row>
    <row r="29" spans="1:12" s="72" customFormat="1">
      <c r="A29" s="76" t="s">
        <v>198</v>
      </c>
      <c r="B29" s="76"/>
      <c r="C29" s="76"/>
      <c r="D29" s="76"/>
      <c r="E29" s="101"/>
      <c r="F29" s="102"/>
      <c r="G29" s="102"/>
      <c r="H29" s="102"/>
      <c r="I29" s="102"/>
      <c r="L29" s="59"/>
    </row>
    <row r="30" spans="1:12" s="72" customFormat="1" ht="18.75" customHeight="1">
      <c r="A30" s="74" t="s">
        <v>202</v>
      </c>
      <c r="B30" s="74"/>
      <c r="C30" s="74"/>
      <c r="D30" s="74"/>
      <c r="E30" s="75"/>
      <c r="F30" s="103" t="s">
        <v>205</v>
      </c>
      <c r="G30" s="103"/>
      <c r="H30" s="103"/>
      <c r="I30" s="103"/>
    </row>
    <row r="31" spans="1:12" ht="18.75" customHeight="1">
      <c r="A31" s="74" t="s">
        <v>201</v>
      </c>
      <c r="B31" s="74"/>
      <c r="C31" s="74"/>
      <c r="D31" s="74"/>
      <c r="E31" s="75"/>
      <c r="F31" s="103"/>
      <c r="G31" s="103"/>
      <c r="H31" s="103"/>
      <c r="I31" s="103"/>
    </row>
    <row r="32" spans="1:12" ht="18.75" customHeight="1">
      <c r="A32" s="74" t="s">
        <v>200</v>
      </c>
      <c r="B32" s="74"/>
      <c r="C32" s="74"/>
      <c r="D32" s="74"/>
      <c r="E32" s="75"/>
      <c r="F32" s="103"/>
      <c r="G32" s="103"/>
      <c r="H32" s="103"/>
      <c r="I32" s="103"/>
    </row>
    <row r="33" spans="1:13" ht="18.75" customHeight="1">
      <c r="A33" s="74" t="s">
        <v>204</v>
      </c>
      <c r="B33" s="74"/>
      <c r="C33" s="74"/>
      <c r="D33" s="74"/>
      <c r="E33" s="75"/>
      <c r="F33" s="103"/>
      <c r="G33" s="103"/>
      <c r="H33" s="103"/>
      <c r="I33" s="103"/>
    </row>
    <row r="34" spans="1:13" ht="18.75" customHeight="1">
      <c r="A34" s="74" t="s">
        <v>203</v>
      </c>
      <c r="B34" s="74"/>
      <c r="C34" s="74"/>
      <c r="D34" s="74"/>
      <c r="E34" s="75"/>
      <c r="F34" s="103"/>
      <c r="G34" s="103"/>
      <c r="H34" s="103"/>
      <c r="I34" s="103"/>
    </row>
    <row r="35" spans="1:13" ht="18.75" customHeight="1">
      <c r="A35" s="74" t="s">
        <v>196</v>
      </c>
      <c r="B35" s="74"/>
      <c r="C35" s="74"/>
      <c r="D35" s="74"/>
      <c r="E35" s="75"/>
      <c r="F35" s="103"/>
      <c r="G35" s="103"/>
      <c r="H35" s="103"/>
      <c r="I35" s="103"/>
    </row>
    <row r="37" spans="1:13">
      <c r="A37" s="35" t="s">
        <v>98</v>
      </c>
    </row>
    <row r="38" spans="1:13">
      <c r="A38" s="35" t="s">
        <v>97</v>
      </c>
      <c r="M38" s="93"/>
    </row>
    <row r="39" spans="1:13">
      <c r="A39" s="35" t="s">
        <v>145</v>
      </c>
      <c r="M39" s="93"/>
    </row>
    <row r="40" spans="1:13">
      <c r="A40" s="35" t="s">
        <v>206</v>
      </c>
      <c r="B40" s="35" t="s">
        <v>207</v>
      </c>
      <c r="M40" s="93"/>
    </row>
    <row r="41" spans="1:13">
      <c r="A41" s="35" t="s">
        <v>96</v>
      </c>
      <c r="B41" s="36" t="s">
        <v>148</v>
      </c>
    </row>
    <row r="42" spans="1:13">
      <c r="B42" s="36"/>
    </row>
    <row r="43" spans="1:13">
      <c r="A43" s="35" t="s">
        <v>164</v>
      </c>
      <c r="B43" s="36"/>
    </row>
    <row r="44" spans="1:13">
      <c r="A44" s="93" t="s">
        <v>217</v>
      </c>
      <c r="B44" s="36"/>
    </row>
    <row r="45" spans="1:13">
      <c r="A45" s="93" t="s">
        <v>216</v>
      </c>
    </row>
    <row r="46" spans="1:13">
      <c r="A46" s="93" t="s">
        <v>218</v>
      </c>
    </row>
    <row r="47" spans="1:13">
      <c r="A47" s="35" t="s">
        <v>166</v>
      </c>
    </row>
    <row r="48" spans="1:13">
      <c r="A48" s="35" t="s">
        <v>167</v>
      </c>
    </row>
    <row r="50" spans="1:1">
      <c r="A50" s="34" t="s">
        <v>108</v>
      </c>
    </row>
    <row r="51" spans="1:1">
      <c r="A51" s="35" t="s">
        <v>107</v>
      </c>
    </row>
    <row r="52" spans="1:1">
      <c r="A52" s="35" t="s">
        <v>106</v>
      </c>
    </row>
    <row r="53" spans="1:1">
      <c r="A53" s="35" t="s">
        <v>105</v>
      </c>
    </row>
    <row r="54" spans="1:1">
      <c r="A54" s="35" t="s">
        <v>104</v>
      </c>
    </row>
    <row r="55" spans="1:1">
      <c r="A55" s="35" t="s">
        <v>157</v>
      </c>
    </row>
    <row r="56" spans="1:1">
      <c r="A56" s="35" t="s">
        <v>142</v>
      </c>
    </row>
    <row r="58" spans="1:1">
      <c r="A58" s="35" t="s">
        <v>158</v>
      </c>
    </row>
    <row r="59" spans="1:1">
      <c r="A59" s="35" t="s">
        <v>103</v>
      </c>
    </row>
    <row r="61" spans="1:1">
      <c r="A61" s="35" t="s">
        <v>159</v>
      </c>
    </row>
    <row r="62" spans="1:1">
      <c r="A62" s="35" t="s">
        <v>155</v>
      </c>
    </row>
    <row r="63" spans="1:1">
      <c r="A63" s="35" t="s">
        <v>160</v>
      </c>
    </row>
    <row r="64" spans="1:1">
      <c r="A64" s="35" t="s">
        <v>146</v>
      </c>
    </row>
    <row r="66" spans="1:12">
      <c r="A66" s="35" t="s">
        <v>102</v>
      </c>
    </row>
    <row r="68" spans="1:12">
      <c r="A68" s="35" t="s">
        <v>101</v>
      </c>
    </row>
    <row r="69" spans="1:12">
      <c r="A69" s="35" t="s">
        <v>171</v>
      </c>
    </row>
    <row r="70" spans="1:12">
      <c r="A70" s="35" t="s">
        <v>100</v>
      </c>
    </row>
    <row r="71" spans="1:12">
      <c r="A71" s="35" t="s">
        <v>99</v>
      </c>
    </row>
    <row r="72" spans="1:12" s="72" customFormat="1">
      <c r="A72" s="43" t="s">
        <v>184</v>
      </c>
      <c r="B72" s="35"/>
      <c r="C72" s="35"/>
      <c r="D72" s="35"/>
      <c r="E72" s="35"/>
      <c r="F72" s="35"/>
      <c r="G72" s="35"/>
      <c r="H72" s="35"/>
      <c r="I72" s="35"/>
    </row>
    <row r="73" spans="1:12" s="72" customFormat="1">
      <c r="A73" s="37"/>
      <c r="B73" s="35"/>
      <c r="C73" s="35"/>
      <c r="D73" s="35"/>
      <c r="E73" s="35"/>
      <c r="F73" s="35"/>
      <c r="G73" s="35"/>
      <c r="H73" s="35"/>
      <c r="I73" s="35"/>
      <c r="K73" s="44"/>
      <c r="L73" s="44"/>
    </row>
    <row r="74" spans="1:12" s="72" customFormat="1">
      <c r="A74" s="35" t="s">
        <v>161</v>
      </c>
      <c r="B74" s="35"/>
      <c r="C74" s="35"/>
      <c r="D74" s="35"/>
      <c r="E74" s="35"/>
      <c r="F74" s="35"/>
      <c r="G74" s="35"/>
      <c r="H74" s="35"/>
      <c r="I74" s="35"/>
      <c r="K74" s="44"/>
      <c r="L74" s="44"/>
    </row>
    <row r="75" spans="1:12" s="72" customFormat="1">
      <c r="A75" s="35" t="s">
        <v>147</v>
      </c>
      <c r="B75" s="35"/>
      <c r="C75" s="35"/>
      <c r="D75" s="35"/>
      <c r="E75" s="35"/>
      <c r="F75" s="35"/>
      <c r="G75" s="35"/>
      <c r="H75" s="35"/>
      <c r="I75" s="35"/>
      <c r="K75" s="44"/>
      <c r="L75" s="44"/>
    </row>
    <row r="76" spans="1:12" s="72" customFormat="1">
      <c r="A76" s="35" t="s">
        <v>144</v>
      </c>
      <c r="B76" s="35"/>
      <c r="C76" s="35"/>
      <c r="D76" s="35"/>
      <c r="E76" s="35"/>
      <c r="F76" s="35"/>
      <c r="G76" s="35"/>
      <c r="H76" s="35"/>
      <c r="I76" s="35"/>
      <c r="K76" s="44"/>
      <c r="L76" s="44"/>
    </row>
    <row r="77" spans="1:12" s="72" customFormat="1">
      <c r="A77" s="35"/>
      <c r="B77" s="35"/>
      <c r="C77" s="35"/>
      <c r="D77" s="35"/>
      <c r="E77" s="35"/>
      <c r="F77" s="35"/>
      <c r="G77" s="35"/>
      <c r="H77" s="35"/>
      <c r="I77" s="35"/>
      <c r="K77" s="44"/>
      <c r="L77" s="44"/>
    </row>
    <row r="78" spans="1:12" s="72" customFormat="1" ht="18.75" customHeight="1">
      <c r="A78" s="72" t="s">
        <v>189</v>
      </c>
      <c r="B78" s="73" t="s">
        <v>190</v>
      </c>
      <c r="K78" s="44"/>
      <c r="L78" s="44"/>
    </row>
    <row r="79" spans="1:12" s="72" customFormat="1" ht="18.75" customHeight="1">
      <c r="A79" s="76" t="s">
        <v>191</v>
      </c>
      <c r="B79" s="76"/>
      <c r="C79" s="76"/>
      <c r="D79" s="76"/>
      <c r="E79" s="101"/>
      <c r="F79" s="102" t="s">
        <v>192</v>
      </c>
      <c r="G79" s="102"/>
      <c r="H79" s="102"/>
      <c r="I79" s="102"/>
      <c r="K79" s="44"/>
      <c r="L79" s="44"/>
    </row>
    <row r="80" spans="1:12" s="72" customFormat="1" ht="18.75" customHeight="1">
      <c r="A80" s="76" t="s">
        <v>193</v>
      </c>
      <c r="B80" s="76"/>
      <c r="C80" s="76"/>
      <c r="D80" s="76"/>
      <c r="E80" s="101"/>
      <c r="F80" s="102"/>
      <c r="G80" s="102"/>
      <c r="H80" s="102"/>
      <c r="I80" s="102"/>
      <c r="K80" s="44"/>
      <c r="L80" s="44"/>
    </row>
    <row r="81" spans="1:13" s="72" customFormat="1" ht="18.75" customHeight="1">
      <c r="A81" s="76" t="s">
        <v>194</v>
      </c>
      <c r="B81" s="76"/>
      <c r="C81" s="76"/>
      <c r="D81" s="76"/>
      <c r="E81" s="101"/>
      <c r="F81" s="102"/>
      <c r="G81" s="102"/>
      <c r="H81" s="102"/>
      <c r="I81" s="102"/>
      <c r="K81" s="44"/>
      <c r="L81" s="44"/>
    </row>
    <row r="82" spans="1:13" s="72" customFormat="1" ht="18.75" customHeight="1">
      <c r="A82" s="76" t="s">
        <v>199</v>
      </c>
      <c r="B82" s="76"/>
      <c r="C82" s="76"/>
      <c r="D82" s="76"/>
      <c r="E82" s="101"/>
      <c r="F82" s="102"/>
      <c r="G82" s="102"/>
      <c r="H82" s="102"/>
      <c r="I82" s="102"/>
      <c r="K82" s="44"/>
      <c r="L82" s="44"/>
    </row>
    <row r="83" spans="1:13" s="72" customFormat="1" ht="18.75" customHeight="1">
      <c r="A83" s="76" t="s">
        <v>195</v>
      </c>
      <c r="B83" s="76"/>
      <c r="C83" s="76"/>
      <c r="D83" s="76"/>
      <c r="E83" s="101"/>
      <c r="F83" s="102"/>
      <c r="G83" s="102"/>
      <c r="H83" s="102"/>
      <c r="I83" s="102"/>
    </row>
    <row r="84" spans="1:13" ht="18.75" customHeight="1">
      <c r="A84" s="74" t="s">
        <v>221</v>
      </c>
      <c r="B84" s="74"/>
      <c r="C84" s="74"/>
      <c r="D84" s="74"/>
      <c r="E84" s="75"/>
      <c r="F84" s="103" t="s">
        <v>222</v>
      </c>
      <c r="G84" s="103"/>
      <c r="H84" s="103"/>
      <c r="I84" s="103"/>
    </row>
    <row r="86" spans="1:13">
      <c r="A86" s="35" t="s">
        <v>98</v>
      </c>
      <c r="M86" s="93"/>
    </row>
    <row r="87" spans="1:13">
      <c r="A87" s="35" t="s">
        <v>97</v>
      </c>
      <c r="G87" s="35" t="s">
        <v>224</v>
      </c>
      <c r="M87" s="93"/>
    </row>
    <row r="88" spans="1:13">
      <c r="A88" s="35" t="s">
        <v>145</v>
      </c>
      <c r="M88" s="93"/>
    </row>
    <row r="89" spans="1:13">
      <c r="A89" s="35" t="s">
        <v>206</v>
      </c>
      <c r="B89" s="35" t="s">
        <v>207</v>
      </c>
    </row>
    <row r="90" spans="1:13">
      <c r="A90" s="35" t="s">
        <v>96</v>
      </c>
      <c r="B90" s="36" t="s">
        <v>148</v>
      </c>
    </row>
    <row r="92" spans="1:13">
      <c r="A92" s="35" t="s">
        <v>164</v>
      </c>
      <c r="B92" s="36"/>
    </row>
    <row r="93" spans="1:13">
      <c r="A93" s="93" t="s">
        <v>219</v>
      </c>
      <c r="B93" s="36"/>
    </row>
    <row r="94" spans="1:13">
      <c r="A94" s="93" t="s">
        <v>216</v>
      </c>
    </row>
    <row r="95" spans="1:13">
      <c r="A95" s="93" t="s">
        <v>220</v>
      </c>
    </row>
    <row r="96" spans="1:13">
      <c r="A96" s="35" t="s">
        <v>165</v>
      </c>
    </row>
    <row r="97" spans="1:1">
      <c r="A97" s="35" t="s">
        <v>168</v>
      </c>
    </row>
  </sheetData>
  <mergeCells count="6">
    <mergeCell ref="E26:E29"/>
    <mergeCell ref="F26:I29"/>
    <mergeCell ref="F84:I84"/>
    <mergeCell ref="E79:E83"/>
    <mergeCell ref="F79:I83"/>
    <mergeCell ref="F30:I35"/>
  </mergeCells>
  <phoneticPr fontId="2"/>
  <hyperlinks>
    <hyperlink ref="B41" r:id="rId1"/>
    <hyperlink ref="B90" r:id="rId2"/>
  </hyperlinks>
  <pageMargins left="0.7" right="0.7" top="0.75" bottom="0.75" header="0.3" footer="0.3"/>
  <pageSetup paperSize="9" scale="72" orientation="portrait" r:id="rId3"/>
  <rowBreaks count="1" manualBreakCount="1">
    <brk id="4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7"/>
  <sheetViews>
    <sheetView zoomScale="70" zoomScaleNormal="70" workbookViewId="0">
      <selection activeCell="M3" sqref="M3"/>
    </sheetView>
  </sheetViews>
  <sheetFormatPr defaultRowHeight="18.75"/>
  <cols>
    <col min="1" max="1" width="3.625" style="3" customWidth="1"/>
    <col min="2" max="2" width="17.25" style="3" customWidth="1"/>
    <col min="3" max="3" width="6.875" style="3" customWidth="1"/>
    <col min="4" max="4" width="10.25" style="3" bestFit="1" customWidth="1"/>
    <col min="5" max="5" width="13" style="3" bestFit="1" customWidth="1"/>
    <col min="6" max="6" width="8.875" style="3" customWidth="1"/>
    <col min="7" max="7" width="15.125" style="3" bestFit="1" customWidth="1"/>
    <col min="8" max="8" width="8.875" style="3" customWidth="1"/>
    <col min="9" max="11" width="8.75" style="3" customWidth="1"/>
    <col min="12" max="12" width="7" style="3" customWidth="1"/>
    <col min="13" max="15" width="11.625" style="3" customWidth="1"/>
    <col min="16" max="16" width="28.75" style="3" customWidth="1"/>
    <col min="17" max="17" width="15.125" style="3" customWidth="1"/>
    <col min="18" max="18" width="9" style="3"/>
    <col min="19" max="19" width="13" style="3" bestFit="1" customWidth="1"/>
    <col min="20" max="20" width="9" style="3"/>
    <col min="21" max="21" width="28.75" style="3" customWidth="1"/>
    <col min="22" max="22" width="9" style="3" customWidth="1"/>
    <col min="23" max="23" width="4" style="3" hidden="1" customWidth="1"/>
    <col min="24" max="16384" width="9" style="3"/>
  </cols>
  <sheetData>
    <row r="1" spans="1:23" ht="19.5" thickBot="1">
      <c r="A1" s="3" t="s">
        <v>77</v>
      </c>
      <c r="M1" s="104" t="s">
        <v>226</v>
      </c>
      <c r="N1" s="105"/>
    </row>
    <row r="2" spans="1:23" s="2" customFormat="1" ht="49.5">
      <c r="A2" s="1" t="s">
        <v>11</v>
      </c>
      <c r="B2" s="1" t="s">
        <v>9</v>
      </c>
      <c r="C2" s="1" t="s">
        <v>79</v>
      </c>
      <c r="D2" s="1" t="s">
        <v>10</v>
      </c>
      <c r="E2" s="1" t="s">
        <v>8</v>
      </c>
      <c r="F2" s="1" t="s">
        <v>12</v>
      </c>
      <c r="G2" s="1" t="s">
        <v>3</v>
      </c>
      <c r="H2" s="4" t="s">
        <v>6</v>
      </c>
      <c r="I2" s="1" t="s">
        <v>5</v>
      </c>
      <c r="J2" s="1" t="s">
        <v>7</v>
      </c>
      <c r="K2" s="1" t="s">
        <v>34</v>
      </c>
      <c r="L2" s="1" t="s">
        <v>4</v>
      </c>
      <c r="M2" s="95" t="s">
        <v>227</v>
      </c>
      <c r="N2" s="95" t="s">
        <v>228</v>
      </c>
      <c r="O2" s="1" t="s">
        <v>225</v>
      </c>
      <c r="P2" s="1" t="s">
        <v>214</v>
      </c>
      <c r="Q2" s="1" t="s">
        <v>213</v>
      </c>
      <c r="R2" s="1" t="s">
        <v>215</v>
      </c>
      <c r="S2" s="1" t="s">
        <v>0</v>
      </c>
      <c r="T2" s="1" t="s">
        <v>1</v>
      </c>
      <c r="U2" s="1" t="s">
        <v>2</v>
      </c>
    </row>
    <row r="3" spans="1:23">
      <c r="A3" s="71">
        <f>ROW()-2</f>
        <v>1</v>
      </c>
      <c r="B3" s="66"/>
      <c r="C3" s="66"/>
      <c r="D3" s="68"/>
      <c r="E3" s="66"/>
      <c r="F3" s="67"/>
      <c r="G3" s="66"/>
      <c r="H3" s="67"/>
      <c r="I3" s="69"/>
      <c r="J3" s="7" t="str">
        <f>IF(I3&gt;0,3000,"")</f>
        <v/>
      </c>
      <c r="K3" s="7" t="str">
        <f>IF(I3&gt;0,MIN(I3:J3)," ")</f>
        <v xml:space="preserve"> </v>
      </c>
      <c r="L3" s="66"/>
      <c r="M3" s="94"/>
      <c r="N3" s="94"/>
      <c r="O3" s="94"/>
      <c r="P3" s="66"/>
      <c r="Q3" s="66"/>
      <c r="R3" s="67"/>
      <c r="S3" s="68"/>
      <c r="T3" s="66"/>
      <c r="U3" s="66"/>
      <c r="W3" s="3" t="str">
        <f t="shared" ref="W3:W32" si="0">C3&amp;L3</f>
        <v/>
      </c>
    </row>
    <row r="4" spans="1:23">
      <c r="A4" s="71">
        <f>ROW()-2</f>
        <v>2</v>
      </c>
      <c r="B4" s="66"/>
      <c r="C4" s="66"/>
      <c r="D4" s="68"/>
      <c r="E4" s="66"/>
      <c r="F4" s="67"/>
      <c r="G4" s="66"/>
      <c r="H4" s="67"/>
      <c r="I4" s="69"/>
      <c r="J4" s="7" t="str">
        <f t="shared" ref="J4:J32" si="1">IF(I4&gt;0,3000,"")</f>
        <v/>
      </c>
      <c r="K4" s="7" t="str">
        <f t="shared" ref="K4:K32" si="2">IF(I4&gt;0,MIN(I4:J4)," ")</f>
        <v xml:space="preserve"> </v>
      </c>
      <c r="L4" s="66"/>
      <c r="M4" s="66"/>
      <c r="N4" s="66"/>
      <c r="O4" s="66"/>
      <c r="P4" s="66"/>
      <c r="Q4" s="66"/>
      <c r="R4" s="67"/>
      <c r="S4" s="68"/>
      <c r="T4" s="66"/>
      <c r="U4" s="66"/>
      <c r="W4" s="3" t="str">
        <f t="shared" si="0"/>
        <v/>
      </c>
    </row>
    <row r="5" spans="1:23">
      <c r="A5" s="71">
        <f t="shared" ref="A5:A32" si="3">ROW()-2</f>
        <v>3</v>
      </c>
      <c r="B5" s="66"/>
      <c r="C5" s="66"/>
      <c r="D5" s="68"/>
      <c r="E5" s="66"/>
      <c r="F5" s="67"/>
      <c r="G5" s="66"/>
      <c r="H5" s="67"/>
      <c r="I5" s="69"/>
      <c r="J5" s="7" t="str">
        <f t="shared" si="1"/>
        <v/>
      </c>
      <c r="K5" s="7" t="str">
        <f t="shared" si="2"/>
        <v xml:space="preserve"> </v>
      </c>
      <c r="L5" s="66"/>
      <c r="M5" s="66"/>
      <c r="N5" s="66"/>
      <c r="O5" s="66"/>
      <c r="P5" s="66"/>
      <c r="Q5" s="66"/>
      <c r="R5" s="67"/>
      <c r="S5" s="68"/>
      <c r="T5" s="66"/>
      <c r="U5" s="66"/>
      <c r="W5" s="3" t="str">
        <f t="shared" si="0"/>
        <v/>
      </c>
    </row>
    <row r="6" spans="1:23">
      <c r="A6" s="71">
        <f t="shared" si="3"/>
        <v>4</v>
      </c>
      <c r="B6" s="66"/>
      <c r="C6" s="66"/>
      <c r="D6" s="68"/>
      <c r="E6" s="66"/>
      <c r="F6" s="67"/>
      <c r="G6" s="66"/>
      <c r="H6" s="67"/>
      <c r="I6" s="69"/>
      <c r="J6" s="7" t="str">
        <f t="shared" si="1"/>
        <v/>
      </c>
      <c r="K6" s="7" t="str">
        <f t="shared" si="2"/>
        <v xml:space="preserve"> </v>
      </c>
      <c r="L6" s="66"/>
      <c r="M6" s="66"/>
      <c r="N6" s="66"/>
      <c r="O6" s="66"/>
      <c r="P6" s="66"/>
      <c r="Q6" s="66"/>
      <c r="R6" s="67"/>
      <c r="S6" s="68"/>
      <c r="T6" s="66"/>
      <c r="U6" s="66"/>
      <c r="W6" s="3" t="str">
        <f t="shared" si="0"/>
        <v/>
      </c>
    </row>
    <row r="7" spans="1:23">
      <c r="A7" s="71">
        <f t="shared" si="3"/>
        <v>5</v>
      </c>
      <c r="B7" s="66"/>
      <c r="C7" s="66"/>
      <c r="D7" s="68"/>
      <c r="E7" s="66"/>
      <c r="F7" s="67"/>
      <c r="G7" s="66"/>
      <c r="H7" s="67"/>
      <c r="I7" s="69"/>
      <c r="J7" s="7" t="str">
        <f t="shared" si="1"/>
        <v/>
      </c>
      <c r="K7" s="7" t="str">
        <f t="shared" si="2"/>
        <v xml:space="preserve"> </v>
      </c>
      <c r="L7" s="66"/>
      <c r="M7" s="66"/>
      <c r="N7" s="66"/>
      <c r="O7" s="66"/>
      <c r="P7" s="66"/>
      <c r="Q7" s="66"/>
      <c r="R7" s="67"/>
      <c r="S7" s="68"/>
      <c r="T7" s="66"/>
      <c r="U7" s="66"/>
      <c r="W7" s="3" t="str">
        <f t="shared" si="0"/>
        <v/>
      </c>
    </row>
    <row r="8" spans="1:23">
      <c r="A8" s="71">
        <f t="shared" si="3"/>
        <v>6</v>
      </c>
      <c r="B8" s="66"/>
      <c r="C8" s="66"/>
      <c r="D8" s="68"/>
      <c r="E8" s="66"/>
      <c r="F8" s="67"/>
      <c r="G8" s="66"/>
      <c r="H8" s="67"/>
      <c r="I8" s="69"/>
      <c r="J8" s="7" t="str">
        <f t="shared" si="1"/>
        <v/>
      </c>
      <c r="K8" s="7" t="str">
        <f t="shared" si="2"/>
        <v xml:space="preserve"> </v>
      </c>
      <c r="L8" s="66"/>
      <c r="M8" s="66"/>
      <c r="N8" s="66"/>
      <c r="O8" s="66"/>
      <c r="P8" s="66"/>
      <c r="Q8" s="66"/>
      <c r="R8" s="67"/>
      <c r="S8" s="68"/>
      <c r="T8" s="66"/>
      <c r="U8" s="66"/>
      <c r="W8" s="3" t="str">
        <f t="shared" si="0"/>
        <v/>
      </c>
    </row>
    <row r="9" spans="1:23">
      <c r="A9" s="71">
        <f t="shared" si="3"/>
        <v>7</v>
      </c>
      <c r="B9" s="66"/>
      <c r="C9" s="66"/>
      <c r="D9" s="68"/>
      <c r="E9" s="66"/>
      <c r="F9" s="67"/>
      <c r="G9" s="66"/>
      <c r="H9" s="67"/>
      <c r="I9" s="69"/>
      <c r="J9" s="7" t="str">
        <f t="shared" si="1"/>
        <v/>
      </c>
      <c r="K9" s="7" t="str">
        <f t="shared" si="2"/>
        <v xml:space="preserve"> </v>
      </c>
      <c r="L9" s="66"/>
      <c r="M9" s="66"/>
      <c r="N9" s="66"/>
      <c r="O9" s="66"/>
      <c r="P9" s="66"/>
      <c r="Q9" s="66"/>
      <c r="R9" s="67"/>
      <c r="S9" s="68"/>
      <c r="T9" s="66"/>
      <c r="U9" s="66"/>
      <c r="W9" s="3" t="str">
        <f t="shared" si="0"/>
        <v/>
      </c>
    </row>
    <row r="10" spans="1:23">
      <c r="A10" s="71">
        <f t="shared" si="3"/>
        <v>8</v>
      </c>
      <c r="B10" s="66"/>
      <c r="C10" s="66"/>
      <c r="D10" s="68"/>
      <c r="E10" s="66"/>
      <c r="F10" s="67"/>
      <c r="G10" s="66"/>
      <c r="H10" s="67"/>
      <c r="I10" s="69"/>
      <c r="J10" s="7" t="str">
        <f t="shared" si="1"/>
        <v/>
      </c>
      <c r="K10" s="7" t="str">
        <f t="shared" si="2"/>
        <v xml:space="preserve"> </v>
      </c>
      <c r="L10" s="66"/>
      <c r="M10" s="66"/>
      <c r="N10" s="66"/>
      <c r="O10" s="66"/>
      <c r="P10" s="66"/>
      <c r="Q10" s="66"/>
      <c r="R10" s="67"/>
      <c r="S10" s="68"/>
      <c r="T10" s="66"/>
      <c r="U10" s="66"/>
      <c r="W10" s="3" t="str">
        <f t="shared" si="0"/>
        <v/>
      </c>
    </row>
    <row r="11" spans="1:23">
      <c r="A11" s="71">
        <f t="shared" si="3"/>
        <v>9</v>
      </c>
      <c r="B11" s="66"/>
      <c r="C11" s="66"/>
      <c r="D11" s="68"/>
      <c r="E11" s="66"/>
      <c r="F11" s="67"/>
      <c r="G11" s="66"/>
      <c r="H11" s="67"/>
      <c r="I11" s="69"/>
      <c r="J11" s="7" t="str">
        <f t="shared" si="1"/>
        <v/>
      </c>
      <c r="K11" s="7" t="str">
        <f t="shared" si="2"/>
        <v xml:space="preserve"> </v>
      </c>
      <c r="L11" s="66"/>
      <c r="M11" s="66"/>
      <c r="N11" s="66"/>
      <c r="O11" s="66"/>
      <c r="P11" s="66"/>
      <c r="Q11" s="66"/>
      <c r="R11" s="67"/>
      <c r="S11" s="68"/>
      <c r="T11" s="66"/>
      <c r="U11" s="66"/>
      <c r="W11" s="3" t="str">
        <f t="shared" si="0"/>
        <v/>
      </c>
    </row>
    <row r="12" spans="1:23">
      <c r="A12" s="71">
        <f t="shared" si="3"/>
        <v>10</v>
      </c>
      <c r="B12" s="66"/>
      <c r="C12" s="66"/>
      <c r="D12" s="68"/>
      <c r="E12" s="66"/>
      <c r="F12" s="67"/>
      <c r="G12" s="66"/>
      <c r="H12" s="67"/>
      <c r="I12" s="69"/>
      <c r="J12" s="7" t="str">
        <f t="shared" si="1"/>
        <v/>
      </c>
      <c r="K12" s="7" t="str">
        <f t="shared" si="2"/>
        <v xml:space="preserve"> </v>
      </c>
      <c r="L12" s="66"/>
      <c r="M12" s="66"/>
      <c r="N12" s="66"/>
      <c r="O12" s="66"/>
      <c r="P12" s="66"/>
      <c r="Q12" s="66"/>
      <c r="R12" s="67"/>
      <c r="S12" s="68"/>
      <c r="T12" s="66"/>
      <c r="U12" s="66"/>
      <c r="W12" s="3" t="str">
        <f t="shared" si="0"/>
        <v/>
      </c>
    </row>
    <row r="13" spans="1:23">
      <c r="A13" s="71">
        <f t="shared" si="3"/>
        <v>11</v>
      </c>
      <c r="B13" s="66"/>
      <c r="C13" s="66"/>
      <c r="D13" s="68"/>
      <c r="E13" s="66"/>
      <c r="F13" s="67"/>
      <c r="G13" s="66"/>
      <c r="H13" s="67"/>
      <c r="I13" s="69"/>
      <c r="J13" s="7" t="str">
        <f t="shared" si="1"/>
        <v/>
      </c>
      <c r="K13" s="7" t="str">
        <f t="shared" si="2"/>
        <v xml:space="preserve"> </v>
      </c>
      <c r="L13" s="66"/>
      <c r="M13" s="66"/>
      <c r="N13" s="66"/>
      <c r="O13" s="66"/>
      <c r="P13" s="66"/>
      <c r="Q13" s="66"/>
      <c r="R13" s="67"/>
      <c r="S13" s="68"/>
      <c r="T13" s="66"/>
      <c r="U13" s="66"/>
      <c r="W13" s="3" t="str">
        <f t="shared" si="0"/>
        <v/>
      </c>
    </row>
    <row r="14" spans="1:23">
      <c r="A14" s="71">
        <f t="shared" si="3"/>
        <v>12</v>
      </c>
      <c r="B14" s="66"/>
      <c r="C14" s="66"/>
      <c r="D14" s="68"/>
      <c r="E14" s="66"/>
      <c r="F14" s="67"/>
      <c r="G14" s="66"/>
      <c r="H14" s="67"/>
      <c r="I14" s="69"/>
      <c r="J14" s="7" t="str">
        <f t="shared" si="1"/>
        <v/>
      </c>
      <c r="K14" s="7" t="str">
        <f t="shared" si="2"/>
        <v xml:space="preserve"> </v>
      </c>
      <c r="L14" s="66"/>
      <c r="M14" s="66"/>
      <c r="N14" s="66"/>
      <c r="O14" s="66"/>
      <c r="P14" s="66"/>
      <c r="Q14" s="66"/>
      <c r="R14" s="67"/>
      <c r="S14" s="68"/>
      <c r="T14" s="66"/>
      <c r="U14" s="66"/>
      <c r="W14" s="3" t="str">
        <f t="shared" si="0"/>
        <v/>
      </c>
    </row>
    <row r="15" spans="1:23">
      <c r="A15" s="71">
        <f t="shared" si="3"/>
        <v>13</v>
      </c>
      <c r="B15" s="66"/>
      <c r="C15" s="66"/>
      <c r="D15" s="68"/>
      <c r="E15" s="66"/>
      <c r="F15" s="67"/>
      <c r="G15" s="66"/>
      <c r="H15" s="67"/>
      <c r="I15" s="69"/>
      <c r="J15" s="7" t="str">
        <f t="shared" si="1"/>
        <v/>
      </c>
      <c r="K15" s="7" t="str">
        <f t="shared" si="2"/>
        <v xml:space="preserve"> </v>
      </c>
      <c r="L15" s="66"/>
      <c r="M15" s="66"/>
      <c r="N15" s="66"/>
      <c r="O15" s="66"/>
      <c r="P15" s="66"/>
      <c r="Q15" s="66"/>
      <c r="R15" s="67"/>
      <c r="S15" s="68"/>
      <c r="T15" s="66"/>
      <c r="U15" s="66"/>
      <c r="W15" s="3" t="str">
        <f t="shared" si="0"/>
        <v/>
      </c>
    </row>
    <row r="16" spans="1:23">
      <c r="A16" s="71">
        <f t="shared" si="3"/>
        <v>14</v>
      </c>
      <c r="B16" s="66"/>
      <c r="C16" s="66"/>
      <c r="D16" s="68"/>
      <c r="E16" s="66"/>
      <c r="F16" s="67"/>
      <c r="G16" s="66"/>
      <c r="H16" s="67"/>
      <c r="I16" s="69"/>
      <c r="J16" s="7" t="str">
        <f t="shared" si="1"/>
        <v/>
      </c>
      <c r="K16" s="7" t="str">
        <f t="shared" si="2"/>
        <v xml:space="preserve"> </v>
      </c>
      <c r="L16" s="66"/>
      <c r="M16" s="66"/>
      <c r="N16" s="66"/>
      <c r="O16" s="66"/>
      <c r="P16" s="66"/>
      <c r="Q16" s="66"/>
      <c r="R16" s="67"/>
      <c r="S16" s="68"/>
      <c r="T16" s="66"/>
      <c r="U16" s="66"/>
      <c r="W16" s="3" t="str">
        <f t="shared" si="0"/>
        <v/>
      </c>
    </row>
    <row r="17" spans="1:23">
      <c r="A17" s="71">
        <f t="shared" si="3"/>
        <v>15</v>
      </c>
      <c r="B17" s="66"/>
      <c r="C17" s="66"/>
      <c r="D17" s="68"/>
      <c r="E17" s="66"/>
      <c r="F17" s="67"/>
      <c r="G17" s="66"/>
      <c r="H17" s="67"/>
      <c r="I17" s="70"/>
      <c r="J17" s="7" t="str">
        <f t="shared" si="1"/>
        <v/>
      </c>
      <c r="K17" s="7" t="str">
        <f t="shared" si="2"/>
        <v xml:space="preserve"> </v>
      </c>
      <c r="L17" s="66"/>
      <c r="M17" s="66"/>
      <c r="N17" s="66"/>
      <c r="O17" s="66"/>
      <c r="P17" s="66"/>
      <c r="Q17" s="66"/>
      <c r="R17" s="67"/>
      <c r="S17" s="68"/>
      <c r="T17" s="66"/>
      <c r="U17" s="66"/>
      <c r="W17" s="3" t="str">
        <f t="shared" si="0"/>
        <v/>
      </c>
    </row>
    <row r="18" spans="1:23">
      <c r="A18" s="71">
        <f t="shared" si="3"/>
        <v>16</v>
      </c>
      <c r="B18" s="66"/>
      <c r="C18" s="66"/>
      <c r="D18" s="68"/>
      <c r="E18" s="66"/>
      <c r="F18" s="67"/>
      <c r="G18" s="66"/>
      <c r="H18" s="67"/>
      <c r="I18" s="70"/>
      <c r="J18" s="7" t="str">
        <f t="shared" si="1"/>
        <v/>
      </c>
      <c r="K18" s="7" t="str">
        <f t="shared" si="2"/>
        <v xml:space="preserve"> </v>
      </c>
      <c r="L18" s="66"/>
      <c r="M18" s="66"/>
      <c r="N18" s="66"/>
      <c r="O18" s="66"/>
      <c r="P18" s="66"/>
      <c r="Q18" s="66"/>
      <c r="R18" s="67"/>
      <c r="S18" s="68"/>
      <c r="T18" s="66"/>
      <c r="U18" s="66"/>
      <c r="W18" s="3" t="str">
        <f t="shared" si="0"/>
        <v/>
      </c>
    </row>
    <row r="19" spans="1:23">
      <c r="A19" s="71">
        <f t="shared" si="3"/>
        <v>17</v>
      </c>
      <c r="B19" s="66"/>
      <c r="C19" s="66"/>
      <c r="D19" s="68"/>
      <c r="E19" s="66"/>
      <c r="F19" s="67"/>
      <c r="G19" s="66"/>
      <c r="H19" s="67"/>
      <c r="I19" s="70"/>
      <c r="J19" s="7" t="str">
        <f t="shared" si="1"/>
        <v/>
      </c>
      <c r="K19" s="7" t="str">
        <f t="shared" si="2"/>
        <v xml:space="preserve"> </v>
      </c>
      <c r="L19" s="66"/>
      <c r="M19" s="66"/>
      <c r="N19" s="66"/>
      <c r="O19" s="66"/>
      <c r="P19" s="66"/>
      <c r="Q19" s="66"/>
      <c r="R19" s="67"/>
      <c r="S19" s="68"/>
      <c r="T19" s="66"/>
      <c r="U19" s="66"/>
      <c r="W19" s="3" t="str">
        <f t="shared" si="0"/>
        <v/>
      </c>
    </row>
    <row r="20" spans="1:23">
      <c r="A20" s="71">
        <f t="shared" si="3"/>
        <v>18</v>
      </c>
      <c r="B20" s="66"/>
      <c r="C20" s="66"/>
      <c r="D20" s="68"/>
      <c r="E20" s="66"/>
      <c r="F20" s="67"/>
      <c r="G20" s="66"/>
      <c r="H20" s="67"/>
      <c r="I20" s="70"/>
      <c r="J20" s="7" t="str">
        <f t="shared" si="1"/>
        <v/>
      </c>
      <c r="K20" s="7" t="str">
        <f t="shared" si="2"/>
        <v xml:space="preserve"> </v>
      </c>
      <c r="L20" s="66"/>
      <c r="M20" s="66"/>
      <c r="N20" s="66"/>
      <c r="O20" s="66"/>
      <c r="P20" s="66"/>
      <c r="Q20" s="66"/>
      <c r="R20" s="67"/>
      <c r="S20" s="68"/>
      <c r="T20" s="66"/>
      <c r="U20" s="66"/>
      <c r="W20" s="3" t="str">
        <f t="shared" si="0"/>
        <v/>
      </c>
    </row>
    <row r="21" spans="1:23">
      <c r="A21" s="71">
        <f t="shared" si="3"/>
        <v>19</v>
      </c>
      <c r="B21" s="66"/>
      <c r="C21" s="66"/>
      <c r="D21" s="68"/>
      <c r="E21" s="66"/>
      <c r="F21" s="67"/>
      <c r="G21" s="66"/>
      <c r="H21" s="67"/>
      <c r="I21" s="70"/>
      <c r="J21" s="7" t="str">
        <f t="shared" si="1"/>
        <v/>
      </c>
      <c r="K21" s="7" t="str">
        <f t="shared" si="2"/>
        <v xml:space="preserve"> </v>
      </c>
      <c r="L21" s="66"/>
      <c r="M21" s="66"/>
      <c r="N21" s="66"/>
      <c r="O21" s="66"/>
      <c r="P21" s="66"/>
      <c r="Q21" s="66"/>
      <c r="R21" s="67"/>
      <c r="S21" s="68"/>
      <c r="T21" s="66"/>
      <c r="U21" s="66"/>
      <c r="W21" s="3" t="str">
        <f t="shared" si="0"/>
        <v/>
      </c>
    </row>
    <row r="22" spans="1:23">
      <c r="A22" s="71">
        <f t="shared" si="3"/>
        <v>20</v>
      </c>
      <c r="B22" s="66"/>
      <c r="C22" s="66"/>
      <c r="D22" s="68"/>
      <c r="E22" s="66"/>
      <c r="F22" s="67"/>
      <c r="G22" s="66"/>
      <c r="H22" s="67"/>
      <c r="I22" s="70"/>
      <c r="J22" s="7" t="str">
        <f t="shared" si="1"/>
        <v/>
      </c>
      <c r="K22" s="7" t="str">
        <f t="shared" si="2"/>
        <v xml:space="preserve"> </v>
      </c>
      <c r="L22" s="66"/>
      <c r="M22" s="66"/>
      <c r="N22" s="66"/>
      <c r="O22" s="66"/>
      <c r="P22" s="66"/>
      <c r="Q22" s="66"/>
      <c r="R22" s="67"/>
      <c r="S22" s="68"/>
      <c r="T22" s="66"/>
      <c r="U22" s="66"/>
      <c r="W22" s="3" t="str">
        <f t="shared" si="0"/>
        <v/>
      </c>
    </row>
    <row r="23" spans="1:23">
      <c r="A23" s="71">
        <f t="shared" si="3"/>
        <v>21</v>
      </c>
      <c r="B23" s="66"/>
      <c r="C23" s="66"/>
      <c r="D23" s="68"/>
      <c r="E23" s="66"/>
      <c r="F23" s="67"/>
      <c r="G23" s="66"/>
      <c r="H23" s="67"/>
      <c r="I23" s="70"/>
      <c r="J23" s="7" t="str">
        <f t="shared" si="1"/>
        <v/>
      </c>
      <c r="K23" s="7" t="str">
        <f t="shared" si="2"/>
        <v xml:space="preserve"> </v>
      </c>
      <c r="L23" s="66"/>
      <c r="M23" s="66"/>
      <c r="N23" s="66"/>
      <c r="O23" s="66"/>
      <c r="P23" s="66"/>
      <c r="Q23" s="66"/>
      <c r="R23" s="67"/>
      <c r="S23" s="68"/>
      <c r="T23" s="66"/>
      <c r="U23" s="66"/>
      <c r="W23" s="3" t="str">
        <f t="shared" si="0"/>
        <v/>
      </c>
    </row>
    <row r="24" spans="1:23">
      <c r="A24" s="71">
        <f t="shared" si="3"/>
        <v>22</v>
      </c>
      <c r="B24" s="66"/>
      <c r="C24" s="66"/>
      <c r="D24" s="68"/>
      <c r="E24" s="66"/>
      <c r="F24" s="67"/>
      <c r="G24" s="66"/>
      <c r="H24" s="67"/>
      <c r="I24" s="70"/>
      <c r="J24" s="7" t="str">
        <f t="shared" si="1"/>
        <v/>
      </c>
      <c r="K24" s="7" t="str">
        <f t="shared" si="2"/>
        <v xml:space="preserve"> </v>
      </c>
      <c r="L24" s="66"/>
      <c r="M24" s="66"/>
      <c r="N24" s="66"/>
      <c r="O24" s="66"/>
      <c r="P24" s="66"/>
      <c r="Q24" s="66"/>
      <c r="R24" s="67"/>
      <c r="S24" s="68"/>
      <c r="T24" s="66"/>
      <c r="U24" s="66"/>
      <c r="W24" s="3" t="str">
        <f t="shared" si="0"/>
        <v/>
      </c>
    </row>
    <row r="25" spans="1:23">
      <c r="A25" s="71">
        <f t="shared" si="3"/>
        <v>23</v>
      </c>
      <c r="B25" s="66"/>
      <c r="C25" s="66"/>
      <c r="D25" s="68"/>
      <c r="E25" s="66"/>
      <c r="F25" s="67"/>
      <c r="G25" s="66"/>
      <c r="H25" s="67"/>
      <c r="I25" s="70"/>
      <c r="J25" s="7" t="str">
        <f t="shared" si="1"/>
        <v/>
      </c>
      <c r="K25" s="7" t="str">
        <f t="shared" si="2"/>
        <v xml:space="preserve"> </v>
      </c>
      <c r="L25" s="66"/>
      <c r="M25" s="66"/>
      <c r="N25" s="66"/>
      <c r="O25" s="66"/>
      <c r="P25" s="66"/>
      <c r="Q25" s="66"/>
      <c r="R25" s="67"/>
      <c r="S25" s="68"/>
      <c r="T25" s="66"/>
      <c r="U25" s="66"/>
      <c r="W25" s="3" t="str">
        <f t="shared" si="0"/>
        <v/>
      </c>
    </row>
    <row r="26" spans="1:23">
      <c r="A26" s="71">
        <f t="shared" si="3"/>
        <v>24</v>
      </c>
      <c r="B26" s="66"/>
      <c r="C26" s="66"/>
      <c r="D26" s="68"/>
      <c r="E26" s="66"/>
      <c r="F26" s="67"/>
      <c r="G26" s="66"/>
      <c r="H26" s="67"/>
      <c r="I26" s="70"/>
      <c r="J26" s="7" t="str">
        <f t="shared" si="1"/>
        <v/>
      </c>
      <c r="K26" s="7" t="str">
        <f t="shared" si="2"/>
        <v xml:space="preserve"> </v>
      </c>
      <c r="L26" s="66"/>
      <c r="M26" s="66"/>
      <c r="N26" s="66"/>
      <c r="O26" s="66"/>
      <c r="P26" s="66"/>
      <c r="Q26" s="66"/>
      <c r="R26" s="67"/>
      <c r="S26" s="68"/>
      <c r="T26" s="66"/>
      <c r="U26" s="66"/>
      <c r="W26" s="3" t="str">
        <f t="shared" si="0"/>
        <v/>
      </c>
    </row>
    <row r="27" spans="1:23">
      <c r="A27" s="71">
        <f t="shared" si="3"/>
        <v>25</v>
      </c>
      <c r="B27" s="66"/>
      <c r="C27" s="66"/>
      <c r="D27" s="68"/>
      <c r="E27" s="66"/>
      <c r="F27" s="67"/>
      <c r="G27" s="66"/>
      <c r="H27" s="67"/>
      <c r="I27" s="70"/>
      <c r="J27" s="7" t="str">
        <f t="shared" si="1"/>
        <v/>
      </c>
      <c r="K27" s="7" t="str">
        <f t="shared" si="2"/>
        <v xml:space="preserve"> </v>
      </c>
      <c r="L27" s="66"/>
      <c r="M27" s="66"/>
      <c r="N27" s="66"/>
      <c r="O27" s="66"/>
      <c r="P27" s="66"/>
      <c r="Q27" s="66"/>
      <c r="R27" s="67"/>
      <c r="S27" s="68"/>
      <c r="T27" s="66"/>
      <c r="U27" s="66"/>
      <c r="W27" s="3" t="str">
        <f t="shared" si="0"/>
        <v/>
      </c>
    </row>
    <row r="28" spans="1:23">
      <c r="A28" s="71">
        <f t="shared" si="3"/>
        <v>26</v>
      </c>
      <c r="B28" s="66"/>
      <c r="C28" s="66"/>
      <c r="D28" s="68"/>
      <c r="E28" s="66"/>
      <c r="F28" s="67"/>
      <c r="G28" s="66"/>
      <c r="H28" s="67"/>
      <c r="I28" s="70"/>
      <c r="J28" s="7" t="str">
        <f t="shared" si="1"/>
        <v/>
      </c>
      <c r="K28" s="7" t="str">
        <f t="shared" si="2"/>
        <v xml:space="preserve"> </v>
      </c>
      <c r="L28" s="66"/>
      <c r="M28" s="66"/>
      <c r="N28" s="66"/>
      <c r="O28" s="66"/>
      <c r="P28" s="66"/>
      <c r="Q28" s="66"/>
      <c r="R28" s="67"/>
      <c r="S28" s="68"/>
      <c r="T28" s="66"/>
      <c r="U28" s="66"/>
      <c r="W28" s="3" t="str">
        <f t="shared" si="0"/>
        <v/>
      </c>
    </row>
    <row r="29" spans="1:23">
      <c r="A29" s="71">
        <f t="shared" si="3"/>
        <v>27</v>
      </c>
      <c r="B29" s="66"/>
      <c r="C29" s="66"/>
      <c r="D29" s="68"/>
      <c r="E29" s="66"/>
      <c r="F29" s="67"/>
      <c r="G29" s="66"/>
      <c r="H29" s="67"/>
      <c r="I29" s="70"/>
      <c r="J29" s="7" t="str">
        <f t="shared" si="1"/>
        <v/>
      </c>
      <c r="K29" s="7" t="str">
        <f t="shared" si="2"/>
        <v xml:space="preserve"> </v>
      </c>
      <c r="L29" s="66"/>
      <c r="M29" s="66"/>
      <c r="N29" s="66"/>
      <c r="O29" s="66"/>
      <c r="P29" s="66"/>
      <c r="Q29" s="66"/>
      <c r="R29" s="67"/>
      <c r="S29" s="68"/>
      <c r="T29" s="66"/>
      <c r="U29" s="66"/>
      <c r="W29" s="3" t="str">
        <f t="shared" si="0"/>
        <v/>
      </c>
    </row>
    <row r="30" spans="1:23">
      <c r="A30" s="71">
        <f t="shared" si="3"/>
        <v>28</v>
      </c>
      <c r="B30" s="66"/>
      <c r="C30" s="66"/>
      <c r="D30" s="68"/>
      <c r="E30" s="66"/>
      <c r="F30" s="67"/>
      <c r="G30" s="66"/>
      <c r="H30" s="67"/>
      <c r="I30" s="70"/>
      <c r="J30" s="7" t="str">
        <f t="shared" si="1"/>
        <v/>
      </c>
      <c r="K30" s="7" t="str">
        <f t="shared" si="2"/>
        <v xml:space="preserve"> </v>
      </c>
      <c r="L30" s="66"/>
      <c r="M30" s="66"/>
      <c r="N30" s="66"/>
      <c r="O30" s="66"/>
      <c r="P30" s="66"/>
      <c r="Q30" s="66"/>
      <c r="R30" s="67"/>
      <c r="S30" s="68"/>
      <c r="T30" s="66"/>
      <c r="U30" s="66"/>
      <c r="W30" s="3" t="str">
        <f t="shared" si="0"/>
        <v/>
      </c>
    </row>
    <row r="31" spans="1:23">
      <c r="A31" s="71">
        <f t="shared" si="3"/>
        <v>29</v>
      </c>
      <c r="B31" s="66"/>
      <c r="C31" s="66"/>
      <c r="D31" s="68"/>
      <c r="E31" s="66"/>
      <c r="F31" s="67"/>
      <c r="G31" s="66"/>
      <c r="H31" s="67"/>
      <c r="I31" s="70"/>
      <c r="J31" s="7" t="str">
        <f t="shared" si="1"/>
        <v/>
      </c>
      <c r="K31" s="7" t="str">
        <f t="shared" si="2"/>
        <v xml:space="preserve"> </v>
      </c>
      <c r="L31" s="66"/>
      <c r="M31" s="66"/>
      <c r="N31" s="66"/>
      <c r="O31" s="66"/>
      <c r="P31" s="66"/>
      <c r="Q31" s="66"/>
      <c r="R31" s="67"/>
      <c r="S31" s="68"/>
      <c r="T31" s="66"/>
      <c r="U31" s="66"/>
      <c r="W31" s="3" t="str">
        <f t="shared" si="0"/>
        <v/>
      </c>
    </row>
    <row r="32" spans="1:23">
      <c r="A32" s="71">
        <f t="shared" si="3"/>
        <v>30</v>
      </c>
      <c r="B32" s="66"/>
      <c r="C32" s="66"/>
      <c r="D32" s="68"/>
      <c r="E32" s="66"/>
      <c r="F32" s="67"/>
      <c r="G32" s="66"/>
      <c r="H32" s="67"/>
      <c r="I32" s="70"/>
      <c r="J32" s="7" t="str">
        <f t="shared" si="1"/>
        <v/>
      </c>
      <c r="K32" s="7" t="str">
        <f t="shared" si="2"/>
        <v xml:space="preserve"> </v>
      </c>
      <c r="L32" s="66"/>
      <c r="M32" s="66"/>
      <c r="N32" s="66"/>
      <c r="O32" s="66"/>
      <c r="P32" s="66"/>
      <c r="Q32" s="66"/>
      <c r="R32" s="67"/>
      <c r="S32" s="68"/>
      <c r="T32" s="66"/>
      <c r="U32" s="66"/>
      <c r="W32" s="3" t="str">
        <f t="shared" si="0"/>
        <v/>
      </c>
    </row>
    <row r="33" spans="4:12">
      <c r="D33" s="5"/>
      <c r="E33" s="5"/>
      <c r="F33" s="5"/>
    </row>
    <row r="34" spans="4:12">
      <c r="D34" s="6"/>
      <c r="E34" s="6"/>
      <c r="F34" s="6"/>
      <c r="L34" s="3" t="s">
        <v>4</v>
      </c>
    </row>
    <row r="35" spans="4:12">
      <c r="D35" s="6"/>
      <c r="E35" s="6"/>
      <c r="F35" s="6"/>
      <c r="L35" s="3" t="s">
        <v>13</v>
      </c>
    </row>
    <row r="36" spans="4:12">
      <c r="L36" s="3" t="s">
        <v>14</v>
      </c>
    </row>
    <row r="37" spans="4:12">
      <c r="L37" s="3" t="s">
        <v>87</v>
      </c>
    </row>
  </sheetData>
  <sheetProtection formatCells="0"/>
  <mergeCells count="1">
    <mergeCell ref="M1:N1"/>
  </mergeCells>
  <phoneticPr fontId="2"/>
  <dataValidations count="3">
    <dataValidation type="list" allowBlank="1" showInputMessage="1" showErrorMessage="1" sqref="L3:L32">
      <formula1>"①,②,③"</formula1>
    </dataValidation>
    <dataValidation type="list" allowBlank="1" showInputMessage="1" showErrorMessage="1" sqref="C3:C32">
      <formula1>"市内,市外"</formula1>
    </dataValidation>
    <dataValidation allowBlank="1" showDropDown="1" showInputMessage="1" showErrorMessage="1" sqref="M3:O32"/>
  </dataValidation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6"/>
  <sheetViews>
    <sheetView view="pageBreakPreview" topLeftCell="A7" zoomScaleNormal="120" zoomScaleSheetLayoutView="100" workbookViewId="0">
      <selection activeCell="A4" sqref="A4:AM4"/>
    </sheetView>
  </sheetViews>
  <sheetFormatPr defaultColWidth="2.25" defaultRowHeight="16.5"/>
  <cols>
    <col min="1" max="1" width="2.625" style="14" customWidth="1"/>
    <col min="2" max="21" width="2.25" style="14"/>
    <col min="22" max="22" width="3" style="14" bestFit="1" customWidth="1"/>
    <col min="23" max="16384" width="2.25" style="14"/>
  </cols>
  <sheetData>
    <row r="1" spans="1:39" ht="13.5" customHeight="1">
      <c r="A1" s="14" t="s">
        <v>92</v>
      </c>
      <c r="B1" s="15"/>
      <c r="C1" s="38"/>
      <c r="D1" s="38"/>
      <c r="AK1" s="193"/>
      <c r="AL1" s="193"/>
      <c r="AM1" s="193"/>
    </row>
    <row r="2" spans="1:39" ht="18" customHeight="1">
      <c r="B2" s="15"/>
      <c r="C2" s="38"/>
      <c r="D2" s="38"/>
    </row>
    <row r="3" spans="1:39" ht="18" customHeight="1">
      <c r="A3" s="194" t="s">
        <v>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</row>
    <row r="4" spans="1:39" ht="18" customHeight="1">
      <c r="A4" s="194" t="s">
        <v>15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</row>
    <row r="5" spans="1:39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7.5" customHeight="1">
      <c r="A6" s="16"/>
      <c r="B6" s="17"/>
      <c r="C6" s="18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9"/>
      <c r="AC6" s="41"/>
      <c r="AD6" s="211"/>
      <c r="AE6" s="211"/>
      <c r="AF6" s="40"/>
      <c r="AG6" s="211"/>
      <c r="AH6" s="211"/>
      <c r="AI6" s="40"/>
      <c r="AJ6" s="211"/>
      <c r="AK6" s="211"/>
      <c r="AL6" s="40"/>
      <c r="AM6" s="40"/>
    </row>
    <row r="7" spans="1:39" ht="7.5" customHeight="1">
      <c r="A7" s="192"/>
      <c r="B7" s="192"/>
      <c r="C7" s="192"/>
      <c r="D7" s="192"/>
      <c r="E7" s="192"/>
      <c r="F7" s="192"/>
      <c r="G7" s="19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7.5" customHeight="1">
      <c r="B8" s="15"/>
      <c r="C8" s="38"/>
      <c r="D8" s="38"/>
    </row>
    <row r="9" spans="1:39" ht="7.5" customHeight="1">
      <c r="B9" s="15"/>
      <c r="C9" s="38"/>
      <c r="D9" s="38"/>
    </row>
    <row r="10" spans="1:39" ht="7.5" customHeight="1">
      <c r="B10" s="15"/>
      <c r="C10" s="38"/>
      <c r="D10" s="38"/>
    </row>
    <row r="11" spans="1:39" ht="13.5" customHeight="1">
      <c r="A11" s="212" t="s">
        <v>16</v>
      </c>
      <c r="B11" s="20" t="s">
        <v>17</v>
      </c>
      <c r="C11" s="21"/>
      <c r="D11" s="21"/>
      <c r="E11" s="22"/>
      <c r="F11" s="22"/>
      <c r="G11" s="22"/>
      <c r="H11" s="22"/>
      <c r="I11" s="22"/>
      <c r="J11" s="22"/>
      <c r="K11" s="23"/>
      <c r="L11" s="199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1"/>
    </row>
    <row r="12" spans="1:39" ht="21" customHeight="1">
      <c r="A12" s="213"/>
      <c r="B12" s="24" t="s">
        <v>18</v>
      </c>
      <c r="C12" s="25"/>
      <c r="D12" s="25"/>
      <c r="E12" s="26"/>
      <c r="F12" s="26"/>
      <c r="G12" s="26"/>
      <c r="H12" s="26"/>
      <c r="I12" s="26"/>
      <c r="J12" s="26"/>
      <c r="K12" s="27"/>
      <c r="L12" s="196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8"/>
    </row>
    <row r="13" spans="1:39">
      <c r="A13" s="213"/>
      <c r="B13" s="202" t="s">
        <v>19</v>
      </c>
      <c r="C13" s="203"/>
      <c r="D13" s="203"/>
      <c r="E13" s="203"/>
      <c r="F13" s="203"/>
      <c r="G13" s="203"/>
      <c r="H13" s="203"/>
      <c r="I13" s="203"/>
      <c r="J13" s="203"/>
      <c r="K13" s="204"/>
      <c r="L13" s="28" t="s">
        <v>20</v>
      </c>
      <c r="M13" s="28"/>
      <c r="N13" s="28"/>
      <c r="O13" s="28"/>
      <c r="P13" s="28"/>
      <c r="Q13" s="195"/>
      <c r="R13" s="195"/>
      <c r="S13" s="28" t="s">
        <v>21</v>
      </c>
      <c r="T13" s="195"/>
      <c r="U13" s="195"/>
      <c r="V13" s="195"/>
      <c r="W13" s="28" t="s">
        <v>22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</row>
    <row r="14" spans="1:39" ht="13.5" customHeight="1">
      <c r="A14" s="213"/>
      <c r="B14" s="205"/>
      <c r="C14" s="206"/>
      <c r="D14" s="206"/>
      <c r="E14" s="206"/>
      <c r="F14" s="206"/>
      <c r="G14" s="206"/>
      <c r="H14" s="206"/>
      <c r="I14" s="206"/>
      <c r="J14" s="206"/>
      <c r="K14" s="207"/>
      <c r="L14" s="186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8"/>
    </row>
    <row r="15" spans="1:39" ht="13.5" customHeight="1">
      <c r="A15" s="213"/>
      <c r="B15" s="208"/>
      <c r="C15" s="209"/>
      <c r="D15" s="209"/>
      <c r="E15" s="209"/>
      <c r="F15" s="209"/>
      <c r="G15" s="209"/>
      <c r="H15" s="209"/>
      <c r="I15" s="209"/>
      <c r="J15" s="209"/>
      <c r="K15" s="210"/>
      <c r="L15" s="1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</row>
    <row r="16" spans="1:39" ht="18" customHeight="1">
      <c r="A16" s="213"/>
      <c r="B16" s="30" t="s">
        <v>26</v>
      </c>
      <c r="C16" s="31"/>
      <c r="D16" s="31"/>
      <c r="E16" s="32"/>
      <c r="F16" s="32"/>
      <c r="G16" s="32"/>
      <c r="H16" s="32"/>
      <c r="I16" s="32"/>
      <c r="J16" s="32"/>
      <c r="K16" s="32"/>
      <c r="L16" s="30" t="s">
        <v>27</v>
      </c>
      <c r="M16" s="32"/>
      <c r="N16" s="32"/>
      <c r="O16" s="32"/>
      <c r="P16" s="32"/>
      <c r="Q16" s="32"/>
      <c r="R16" s="33"/>
      <c r="S16" s="183"/>
      <c r="T16" s="184"/>
      <c r="U16" s="184"/>
      <c r="V16" s="184"/>
      <c r="W16" s="184"/>
      <c r="X16" s="184"/>
      <c r="Y16" s="185"/>
      <c r="Z16" s="30" t="s">
        <v>28</v>
      </c>
      <c r="AA16" s="32"/>
      <c r="AB16" s="32"/>
      <c r="AC16" s="32"/>
      <c r="AD16" s="32"/>
      <c r="AE16" s="32"/>
      <c r="AF16" s="33"/>
      <c r="AG16" s="183"/>
      <c r="AH16" s="184"/>
      <c r="AI16" s="184"/>
      <c r="AJ16" s="184"/>
      <c r="AK16" s="184"/>
      <c r="AL16" s="184"/>
      <c r="AM16" s="185"/>
    </row>
    <row r="17" spans="1:39" s="81" customFormat="1" ht="13.5" customHeight="1">
      <c r="A17" s="106" t="s">
        <v>208</v>
      </c>
      <c r="B17" s="77" t="s">
        <v>181</v>
      </c>
      <c r="C17" s="78"/>
      <c r="D17" s="78"/>
      <c r="E17" s="79"/>
      <c r="F17" s="79"/>
      <c r="G17" s="79"/>
      <c r="H17" s="79"/>
      <c r="I17" s="79"/>
      <c r="J17" s="79"/>
      <c r="K17" s="80"/>
      <c r="L17" s="109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</row>
    <row r="18" spans="1:39" s="81" customFormat="1" ht="20.25" customHeight="1">
      <c r="A18" s="107"/>
      <c r="B18" s="82" t="s">
        <v>18</v>
      </c>
      <c r="C18" s="83"/>
      <c r="D18" s="83"/>
      <c r="E18" s="84"/>
      <c r="F18" s="84"/>
      <c r="G18" s="84"/>
      <c r="H18" s="84"/>
      <c r="I18" s="84"/>
      <c r="J18" s="84"/>
      <c r="K18" s="85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</row>
    <row r="19" spans="1:39" s="81" customFormat="1" ht="15.75" customHeight="1">
      <c r="A19" s="107"/>
      <c r="B19" s="115" t="s">
        <v>19</v>
      </c>
      <c r="C19" s="116"/>
      <c r="D19" s="116"/>
      <c r="E19" s="116"/>
      <c r="F19" s="116"/>
      <c r="G19" s="116"/>
      <c r="H19" s="116"/>
      <c r="I19" s="116"/>
      <c r="J19" s="116"/>
      <c r="K19" s="117"/>
      <c r="L19" s="86" t="s">
        <v>20</v>
      </c>
      <c r="M19" s="86"/>
      <c r="N19" s="86"/>
      <c r="O19" s="86"/>
      <c r="P19" s="86"/>
      <c r="Q19" s="124"/>
      <c r="R19" s="124"/>
      <c r="S19" s="86" t="s">
        <v>209</v>
      </c>
      <c r="T19" s="124"/>
      <c r="U19" s="124"/>
      <c r="V19" s="124"/>
      <c r="W19" s="86" t="s">
        <v>22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</row>
    <row r="20" spans="1:39" s="81" customFormat="1" ht="13.5" customHeight="1">
      <c r="A20" s="107"/>
      <c r="B20" s="118"/>
      <c r="C20" s="119"/>
      <c r="D20" s="119"/>
      <c r="E20" s="119"/>
      <c r="F20" s="119"/>
      <c r="G20" s="119"/>
      <c r="H20" s="119"/>
      <c r="I20" s="119"/>
      <c r="J20" s="119"/>
      <c r="K20" s="120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/>
    </row>
    <row r="21" spans="1:39" s="81" customFormat="1" ht="13.5" customHeight="1">
      <c r="A21" s="107"/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128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30"/>
    </row>
    <row r="22" spans="1:39" s="81" customFormat="1" ht="18" customHeight="1">
      <c r="A22" s="107"/>
      <c r="B22" s="88" t="s">
        <v>23</v>
      </c>
      <c r="C22" s="89"/>
      <c r="D22" s="89"/>
      <c r="E22" s="90"/>
      <c r="F22" s="90"/>
      <c r="G22" s="90"/>
      <c r="H22" s="90"/>
      <c r="I22" s="90"/>
      <c r="J22" s="90"/>
      <c r="K22" s="90"/>
      <c r="L22" s="88" t="s">
        <v>24</v>
      </c>
      <c r="M22" s="90"/>
      <c r="N22" s="90"/>
      <c r="O22" s="90"/>
      <c r="P22" s="90"/>
      <c r="Q22" s="90"/>
      <c r="R22" s="91"/>
      <c r="S22" s="131"/>
      <c r="T22" s="132"/>
      <c r="U22" s="132"/>
      <c r="V22" s="132"/>
      <c r="W22" s="132"/>
      <c r="X22" s="132"/>
      <c r="Y22" s="133"/>
      <c r="Z22" s="88" t="s">
        <v>210</v>
      </c>
      <c r="AA22" s="90"/>
      <c r="AB22" s="90"/>
      <c r="AC22" s="90"/>
      <c r="AD22" s="90"/>
      <c r="AE22" s="90"/>
      <c r="AF22" s="91"/>
      <c r="AG22" s="134"/>
      <c r="AH22" s="135"/>
      <c r="AI22" s="135"/>
      <c r="AJ22" s="135"/>
      <c r="AK22" s="135"/>
      <c r="AL22" s="135"/>
      <c r="AM22" s="136"/>
    </row>
    <row r="23" spans="1:39" s="81" customFormat="1" ht="18.75" customHeight="1">
      <c r="A23" s="108"/>
      <c r="B23" s="88" t="s">
        <v>29</v>
      </c>
      <c r="C23" s="89"/>
      <c r="D23" s="89"/>
      <c r="E23" s="90"/>
      <c r="F23" s="90"/>
      <c r="G23" s="90"/>
      <c r="H23" s="90"/>
      <c r="I23" s="90"/>
      <c r="J23" s="90"/>
      <c r="K23" s="90"/>
      <c r="L23" s="88" t="s">
        <v>27</v>
      </c>
      <c r="M23" s="90"/>
      <c r="N23" s="90"/>
      <c r="O23" s="90"/>
      <c r="P23" s="90"/>
      <c r="Q23" s="90"/>
      <c r="R23" s="91"/>
      <c r="S23" s="137"/>
      <c r="T23" s="135"/>
      <c r="U23" s="135"/>
      <c r="V23" s="135"/>
      <c r="W23" s="135"/>
      <c r="X23" s="135"/>
      <c r="Y23" s="136"/>
      <c r="Z23" s="88" t="s">
        <v>28</v>
      </c>
      <c r="AA23" s="90"/>
      <c r="AB23" s="90"/>
      <c r="AC23" s="90"/>
      <c r="AD23" s="90"/>
      <c r="AE23" s="90"/>
      <c r="AF23" s="91"/>
      <c r="AG23" s="137"/>
      <c r="AH23" s="135"/>
      <c r="AI23" s="135"/>
      <c r="AJ23" s="135"/>
      <c r="AK23" s="135"/>
      <c r="AL23" s="135"/>
      <c r="AM23" s="136"/>
    </row>
    <row r="24" spans="1:39" ht="18" customHeight="1">
      <c r="A24" s="30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</row>
    <row r="25" spans="1:39" ht="27" customHeight="1">
      <c r="A25" s="174" t="s">
        <v>80</v>
      </c>
      <c r="B25" s="175"/>
      <c r="C25" s="175"/>
      <c r="D25" s="175"/>
      <c r="E25" s="175"/>
      <c r="F25" s="176"/>
      <c r="G25" s="170" t="s">
        <v>91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174" t="s">
        <v>35</v>
      </c>
      <c r="AC25" s="175"/>
      <c r="AD25" s="175"/>
      <c r="AE25" s="176"/>
      <c r="AF25" s="174" t="s">
        <v>86</v>
      </c>
      <c r="AG25" s="175"/>
      <c r="AH25" s="175"/>
      <c r="AI25" s="176"/>
      <c r="AJ25" s="174" t="s">
        <v>33</v>
      </c>
      <c r="AK25" s="175"/>
      <c r="AL25" s="175"/>
      <c r="AM25" s="176"/>
    </row>
    <row r="26" spans="1:39" ht="27" customHeight="1">
      <c r="A26" s="177"/>
      <c r="B26" s="178"/>
      <c r="C26" s="178"/>
      <c r="D26" s="178"/>
      <c r="E26" s="178"/>
      <c r="F26" s="179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  <c r="AB26" s="177"/>
      <c r="AC26" s="178"/>
      <c r="AD26" s="178"/>
      <c r="AE26" s="179"/>
      <c r="AF26" s="177"/>
      <c r="AG26" s="178"/>
      <c r="AH26" s="178"/>
      <c r="AI26" s="179"/>
      <c r="AJ26" s="177"/>
      <c r="AK26" s="178"/>
      <c r="AL26" s="178"/>
      <c r="AM26" s="179"/>
    </row>
    <row r="27" spans="1:39" ht="32.25" customHeight="1">
      <c r="A27" s="138" t="s">
        <v>82</v>
      </c>
      <c r="B27" s="139"/>
      <c r="C27" s="139"/>
      <c r="D27" s="139"/>
      <c r="E27" s="139"/>
      <c r="F27" s="140"/>
      <c r="G27" s="152" t="s">
        <v>31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58">
        <f>COUNTIF(内訳表!$W$3:$W$99,"市内①")</f>
        <v>0</v>
      </c>
      <c r="AC27" s="159"/>
      <c r="AD27" s="159"/>
      <c r="AE27" s="160"/>
      <c r="AF27" s="158">
        <f>SUMIF(内訳表!$W$3:$W$99,"市内①",内訳表!$I$3:$I$99)</f>
        <v>0</v>
      </c>
      <c r="AG27" s="159"/>
      <c r="AH27" s="159"/>
      <c r="AI27" s="160"/>
      <c r="AJ27" s="158">
        <f>SUMIF(内訳表!$W$3:$W$99,"市内①",内訳表!$K$3:$K$99)</f>
        <v>0</v>
      </c>
      <c r="AK27" s="159"/>
      <c r="AL27" s="159"/>
      <c r="AM27" s="160"/>
    </row>
    <row r="28" spans="1:39" ht="32.25" customHeight="1">
      <c r="A28" s="141"/>
      <c r="B28" s="142"/>
      <c r="C28" s="142"/>
      <c r="D28" s="142"/>
      <c r="E28" s="142"/>
      <c r="F28" s="143"/>
      <c r="G28" s="152" t="s">
        <v>32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58">
        <f>COUNTIF(内訳表!$W$3:$W$99,"市内②")</f>
        <v>0</v>
      </c>
      <c r="AC28" s="159"/>
      <c r="AD28" s="159"/>
      <c r="AE28" s="160"/>
      <c r="AF28" s="158">
        <f>SUMIF(内訳表!$W$3:$W$99,"市内②",内訳表!$I$3:$I$99)</f>
        <v>0</v>
      </c>
      <c r="AG28" s="159"/>
      <c r="AH28" s="159"/>
      <c r="AI28" s="160"/>
      <c r="AJ28" s="158">
        <f>SUMIF(内訳表!$W$3:$W$99,"市内②",内訳表!$K$3:$K$99)</f>
        <v>0</v>
      </c>
      <c r="AK28" s="159"/>
      <c r="AL28" s="159"/>
      <c r="AM28" s="160"/>
    </row>
    <row r="29" spans="1:39" ht="32.25" customHeight="1">
      <c r="A29" s="141"/>
      <c r="B29" s="142"/>
      <c r="C29" s="142"/>
      <c r="D29" s="142"/>
      <c r="E29" s="142"/>
      <c r="F29" s="143"/>
      <c r="G29" s="152" t="s">
        <v>88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58">
        <f>COUNTIF(内訳表!$W$3:$W$99,"市内③")</f>
        <v>0</v>
      </c>
      <c r="AC29" s="159"/>
      <c r="AD29" s="159"/>
      <c r="AE29" s="160"/>
      <c r="AF29" s="158">
        <f>SUMIF(内訳表!$W$3:$W$99,"市内③",内訳表!$I$3:$I$99)</f>
        <v>0</v>
      </c>
      <c r="AG29" s="159"/>
      <c r="AH29" s="159"/>
      <c r="AI29" s="160"/>
      <c r="AJ29" s="158">
        <f>SUMIF(内訳表!$W$3:$W$99,"市内③",内訳表!$K$3:$K$99)</f>
        <v>0</v>
      </c>
      <c r="AK29" s="159"/>
      <c r="AL29" s="159"/>
      <c r="AM29" s="160"/>
    </row>
    <row r="30" spans="1:39" ht="32.25" customHeight="1">
      <c r="A30" s="180"/>
      <c r="B30" s="181"/>
      <c r="C30" s="181"/>
      <c r="D30" s="181"/>
      <c r="E30" s="181"/>
      <c r="F30" s="182"/>
      <c r="G30" s="147" t="s">
        <v>81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158">
        <f>SUM(AB27:AE29)</f>
        <v>0</v>
      </c>
      <c r="AC30" s="159"/>
      <c r="AD30" s="159"/>
      <c r="AE30" s="160"/>
      <c r="AF30" s="158">
        <f>SUM(AF27:AI29)</f>
        <v>0</v>
      </c>
      <c r="AG30" s="159"/>
      <c r="AH30" s="159"/>
      <c r="AI30" s="160"/>
      <c r="AJ30" s="158">
        <f>SUM(AJ27:AM29)</f>
        <v>0</v>
      </c>
      <c r="AK30" s="159"/>
      <c r="AL30" s="159"/>
      <c r="AM30" s="160"/>
    </row>
    <row r="31" spans="1:39" ht="32.25" customHeight="1">
      <c r="A31" s="138" t="s">
        <v>83</v>
      </c>
      <c r="B31" s="139"/>
      <c r="C31" s="139"/>
      <c r="D31" s="139"/>
      <c r="E31" s="139"/>
      <c r="F31" s="140"/>
      <c r="G31" s="152" t="s">
        <v>31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55">
        <f>COUNTIF(内訳表!$W$3:$W$99,"市外①")</f>
        <v>0</v>
      </c>
      <c r="AC31" s="156"/>
      <c r="AD31" s="156"/>
      <c r="AE31" s="157"/>
      <c r="AF31" s="155">
        <f>SUMIF(内訳表!$W$3:$W$99,"市外①",内訳表!$I$3:$I$99)</f>
        <v>0</v>
      </c>
      <c r="AG31" s="156"/>
      <c r="AH31" s="156"/>
      <c r="AI31" s="157"/>
      <c r="AJ31" s="155">
        <f>SUMIF(内訳表!$W$3:$W$99,"市外①",内訳表!$K$3:$K$99)</f>
        <v>0</v>
      </c>
      <c r="AK31" s="156"/>
      <c r="AL31" s="156"/>
      <c r="AM31" s="157"/>
    </row>
    <row r="32" spans="1:39" ht="32.25" customHeight="1">
      <c r="A32" s="141"/>
      <c r="B32" s="142"/>
      <c r="C32" s="142"/>
      <c r="D32" s="142"/>
      <c r="E32" s="142"/>
      <c r="F32" s="143"/>
      <c r="G32" s="152" t="s">
        <v>32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58">
        <f>COUNTIF(内訳表!$W$3:$W$99,"市外②")</f>
        <v>0</v>
      </c>
      <c r="AC32" s="159"/>
      <c r="AD32" s="159"/>
      <c r="AE32" s="160"/>
      <c r="AF32" s="158">
        <f>SUMIF(内訳表!$W$3:$W$99,"市外②",内訳表!$I$3:$I$99)</f>
        <v>0</v>
      </c>
      <c r="AG32" s="159"/>
      <c r="AH32" s="159"/>
      <c r="AI32" s="160"/>
      <c r="AJ32" s="158">
        <f>SUMIF(内訳表!$W$3:$W$99,"市外②",内訳表!$K$3:$K$99)</f>
        <v>0</v>
      </c>
      <c r="AK32" s="159"/>
      <c r="AL32" s="159"/>
      <c r="AM32" s="160"/>
    </row>
    <row r="33" spans="1:39" ht="32.25" customHeight="1">
      <c r="A33" s="141"/>
      <c r="B33" s="142"/>
      <c r="C33" s="142"/>
      <c r="D33" s="142"/>
      <c r="E33" s="142"/>
      <c r="F33" s="143"/>
      <c r="G33" s="152" t="s">
        <v>88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58">
        <f>COUNTIF(内訳表!$W$3:$W$99,"市外③")</f>
        <v>0</v>
      </c>
      <c r="AC33" s="159"/>
      <c r="AD33" s="159"/>
      <c r="AE33" s="160"/>
      <c r="AF33" s="158">
        <f>SUMIF(内訳表!$W$3:$W$99,"市外③",内訳表!$I$3:$I$99)</f>
        <v>0</v>
      </c>
      <c r="AG33" s="159"/>
      <c r="AH33" s="159"/>
      <c r="AI33" s="160"/>
      <c r="AJ33" s="158">
        <f>SUMIF(内訳表!$W$3:$W$99,"市外③",内訳表!$K$3:$K$99)</f>
        <v>0</v>
      </c>
      <c r="AK33" s="159"/>
      <c r="AL33" s="159"/>
      <c r="AM33" s="160"/>
    </row>
    <row r="34" spans="1:39" ht="32.25" customHeight="1">
      <c r="A34" s="141"/>
      <c r="B34" s="142"/>
      <c r="C34" s="142"/>
      <c r="D34" s="142"/>
      <c r="E34" s="142"/>
      <c r="F34" s="143"/>
      <c r="G34" s="144" t="s">
        <v>81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6"/>
      <c r="AB34" s="167">
        <f>SUM(AB31:AE33)</f>
        <v>0</v>
      </c>
      <c r="AC34" s="168"/>
      <c r="AD34" s="168"/>
      <c r="AE34" s="169"/>
      <c r="AF34" s="167">
        <f>SUM(AF31:AI33)</f>
        <v>0</v>
      </c>
      <c r="AG34" s="168"/>
      <c r="AH34" s="168"/>
      <c r="AI34" s="169"/>
      <c r="AJ34" s="167">
        <f>SUM(AJ31:AM33)</f>
        <v>0</v>
      </c>
      <c r="AK34" s="168"/>
      <c r="AL34" s="168"/>
      <c r="AM34" s="169"/>
    </row>
    <row r="35" spans="1:39" ht="22.5" customHeight="1" thickBot="1">
      <c r="A35" s="151" t="s">
        <v>84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0">
        <f>AB30+AB34</f>
        <v>0</v>
      </c>
      <c r="AC35" s="150"/>
      <c r="AD35" s="150"/>
      <c r="AE35" s="150"/>
      <c r="AF35" s="150">
        <f>AF30+AF34</f>
        <v>0</v>
      </c>
      <c r="AG35" s="150"/>
      <c r="AH35" s="150"/>
      <c r="AI35" s="150"/>
      <c r="AJ35" s="150">
        <f>AJ30+AJ34</f>
        <v>0</v>
      </c>
      <c r="AK35" s="150"/>
      <c r="AL35" s="150"/>
      <c r="AM35" s="150"/>
    </row>
    <row r="36" spans="1:39" ht="22.5" customHeight="1" thickBot="1">
      <c r="V36" s="42"/>
      <c r="W36" s="42"/>
      <c r="X36" s="42"/>
      <c r="Y36" s="42"/>
      <c r="Z36" s="42"/>
      <c r="AA36" s="42"/>
      <c r="AB36" s="164" t="s">
        <v>85</v>
      </c>
      <c r="AC36" s="165"/>
      <c r="AD36" s="165"/>
      <c r="AE36" s="165"/>
      <c r="AF36" s="165"/>
      <c r="AG36" s="165"/>
      <c r="AH36" s="165"/>
      <c r="AI36" s="166"/>
      <c r="AJ36" s="161">
        <f>ROUNDDOWN(AJ35,-3)</f>
        <v>0</v>
      </c>
      <c r="AK36" s="162"/>
      <c r="AL36" s="162"/>
      <c r="AM36" s="163"/>
    </row>
  </sheetData>
  <sheetProtection sheet="1" formatCells="0"/>
  <mergeCells count="72">
    <mergeCell ref="L14:AM15"/>
    <mergeCell ref="A7:G7"/>
    <mergeCell ref="AK1:AM1"/>
    <mergeCell ref="A3:AM3"/>
    <mergeCell ref="A4:AM4"/>
    <mergeCell ref="Q13:R13"/>
    <mergeCell ref="T13:V13"/>
    <mergeCell ref="L12:AM12"/>
    <mergeCell ref="L11:AM11"/>
    <mergeCell ref="B13:K15"/>
    <mergeCell ref="AJ6:AK6"/>
    <mergeCell ref="AG6:AH6"/>
    <mergeCell ref="AD6:AE6"/>
    <mergeCell ref="A11:A16"/>
    <mergeCell ref="G25:AA26"/>
    <mergeCell ref="A25:F26"/>
    <mergeCell ref="A27:F30"/>
    <mergeCell ref="S16:Y16"/>
    <mergeCell ref="AG16:AM16"/>
    <mergeCell ref="AJ27:AM27"/>
    <mergeCell ref="AJ28:AM28"/>
    <mergeCell ref="AF27:AI27"/>
    <mergeCell ref="AF28:AI28"/>
    <mergeCell ref="AB27:AE27"/>
    <mergeCell ref="AB28:AE28"/>
    <mergeCell ref="AJ25:AM26"/>
    <mergeCell ref="AF25:AI26"/>
    <mergeCell ref="AB25:AE26"/>
    <mergeCell ref="G27:AA27"/>
    <mergeCell ref="G28:AA28"/>
    <mergeCell ref="AF33:AI33"/>
    <mergeCell ref="AJ33:AM33"/>
    <mergeCell ref="AJ36:AM36"/>
    <mergeCell ref="AB36:AI36"/>
    <mergeCell ref="AJ29:AM29"/>
    <mergeCell ref="AJ30:AM30"/>
    <mergeCell ref="AB34:AE34"/>
    <mergeCell ref="AF34:AI34"/>
    <mergeCell ref="AJ34:AM34"/>
    <mergeCell ref="AJ32:AM32"/>
    <mergeCell ref="G29:AA29"/>
    <mergeCell ref="AF29:AI29"/>
    <mergeCell ref="AF30:AI30"/>
    <mergeCell ref="AB29:AE29"/>
    <mergeCell ref="AB30:AE30"/>
    <mergeCell ref="A31:F34"/>
    <mergeCell ref="G34:AA34"/>
    <mergeCell ref="G30:AA30"/>
    <mergeCell ref="AJ35:AM35"/>
    <mergeCell ref="AF35:AI35"/>
    <mergeCell ref="AB35:AE35"/>
    <mergeCell ref="A35:AA35"/>
    <mergeCell ref="G31:AA31"/>
    <mergeCell ref="AB31:AE31"/>
    <mergeCell ref="AF31:AI31"/>
    <mergeCell ref="AJ31:AM31"/>
    <mergeCell ref="G32:AA32"/>
    <mergeCell ref="AB32:AE32"/>
    <mergeCell ref="AF32:AI32"/>
    <mergeCell ref="G33:AA33"/>
    <mergeCell ref="AB33:AE33"/>
    <mergeCell ref="A17:A23"/>
    <mergeCell ref="L17:AM17"/>
    <mergeCell ref="L18:AM18"/>
    <mergeCell ref="B19:K21"/>
    <mergeCell ref="Q19:R19"/>
    <mergeCell ref="T19:V19"/>
    <mergeCell ref="L20:AM21"/>
    <mergeCell ref="S22:Y22"/>
    <mergeCell ref="AG22:AM22"/>
    <mergeCell ref="S23:Y23"/>
    <mergeCell ref="AG23:AM23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1"/>
  <sheetViews>
    <sheetView view="pageBreakPreview" topLeftCell="A4" zoomScaleNormal="100" zoomScaleSheetLayoutView="100" workbookViewId="0">
      <selection activeCell="O5" sqref="O5:U5"/>
    </sheetView>
  </sheetViews>
  <sheetFormatPr defaultRowHeight="18.75"/>
  <cols>
    <col min="1" max="21" width="3.75" style="11" customWidth="1"/>
    <col min="22" max="16384" width="9" style="11"/>
  </cols>
  <sheetData>
    <row r="1" spans="1:22">
      <c r="A1" s="11" t="s">
        <v>188</v>
      </c>
    </row>
    <row r="2" spans="1:22" ht="23.25" customHeight="1">
      <c r="A2" s="225" t="s">
        <v>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ht="23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12" t="s">
        <v>51</v>
      </c>
    </row>
    <row r="4" spans="1:22" ht="23.25" customHeight="1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 t="s">
        <v>230</v>
      </c>
    </row>
    <row r="5" spans="1:22" ht="23.25" customHeight="1">
      <c r="A5" s="214" t="s">
        <v>47</v>
      </c>
      <c r="B5" s="214"/>
      <c r="C5" s="214"/>
      <c r="D5" s="214"/>
      <c r="E5" s="214"/>
      <c r="F5" s="214"/>
      <c r="G5" s="214"/>
      <c r="H5" s="214" t="s">
        <v>46</v>
      </c>
      <c r="I5" s="214"/>
      <c r="J5" s="214"/>
      <c r="K5" s="214"/>
      <c r="L5" s="214"/>
      <c r="M5" s="214"/>
      <c r="N5" s="214"/>
      <c r="O5" s="214" t="s">
        <v>45</v>
      </c>
      <c r="P5" s="214"/>
      <c r="Q5" s="214"/>
      <c r="R5" s="214"/>
      <c r="S5" s="214"/>
      <c r="T5" s="214"/>
      <c r="U5" s="214"/>
    </row>
    <row r="6" spans="1:22" ht="23.25" customHeight="1">
      <c r="A6" s="214" t="s">
        <v>49</v>
      </c>
      <c r="B6" s="214"/>
      <c r="C6" s="214"/>
      <c r="D6" s="214"/>
      <c r="E6" s="214"/>
      <c r="F6" s="214"/>
      <c r="G6" s="214"/>
      <c r="H6" s="226">
        <f>事業計画書!AJ36</f>
        <v>0</v>
      </c>
      <c r="I6" s="226"/>
      <c r="J6" s="226"/>
      <c r="K6" s="226"/>
      <c r="L6" s="226"/>
      <c r="M6" s="226"/>
      <c r="N6" s="226"/>
      <c r="O6" s="218"/>
      <c r="P6" s="218"/>
      <c r="Q6" s="218"/>
      <c r="R6" s="218"/>
      <c r="S6" s="218"/>
      <c r="T6" s="218"/>
      <c r="U6" s="218"/>
    </row>
    <row r="7" spans="1:22" ht="23.25" customHeight="1">
      <c r="A7" s="214" t="s">
        <v>163</v>
      </c>
      <c r="B7" s="214"/>
      <c r="C7" s="214"/>
      <c r="D7" s="214"/>
      <c r="E7" s="214"/>
      <c r="F7" s="214"/>
      <c r="G7" s="214"/>
      <c r="H7" s="226">
        <f>H15-H6</f>
        <v>0</v>
      </c>
      <c r="I7" s="226"/>
      <c r="J7" s="226"/>
      <c r="K7" s="226"/>
      <c r="L7" s="226"/>
      <c r="M7" s="226"/>
      <c r="N7" s="226"/>
      <c r="O7" s="218"/>
      <c r="P7" s="218"/>
      <c r="Q7" s="218"/>
      <c r="R7" s="218"/>
      <c r="S7" s="218"/>
      <c r="T7" s="218"/>
      <c r="U7" s="218"/>
    </row>
    <row r="8" spans="1:22" ht="23.25" customHeight="1">
      <c r="A8" s="214"/>
      <c r="B8" s="214"/>
      <c r="C8" s="214"/>
      <c r="D8" s="214"/>
      <c r="E8" s="214"/>
      <c r="F8" s="214"/>
      <c r="G8" s="214"/>
      <c r="H8" s="226"/>
      <c r="I8" s="226"/>
      <c r="J8" s="226"/>
      <c r="K8" s="226"/>
      <c r="L8" s="226"/>
      <c r="M8" s="226"/>
      <c r="N8" s="226"/>
      <c r="O8" s="218"/>
      <c r="P8" s="218"/>
      <c r="Q8" s="218"/>
      <c r="R8" s="218"/>
      <c r="S8" s="218"/>
      <c r="T8" s="218"/>
      <c r="U8" s="218"/>
    </row>
    <row r="9" spans="1:22" ht="23.25" customHeight="1" thickBot="1">
      <c r="A9" s="223"/>
      <c r="B9" s="223"/>
      <c r="C9" s="223"/>
      <c r="D9" s="223"/>
      <c r="E9" s="223"/>
      <c r="F9" s="223"/>
      <c r="G9" s="223"/>
      <c r="H9" s="219"/>
      <c r="I9" s="219"/>
      <c r="J9" s="219"/>
      <c r="K9" s="219"/>
      <c r="L9" s="219"/>
      <c r="M9" s="219"/>
      <c r="N9" s="219"/>
      <c r="O9" s="222"/>
      <c r="P9" s="222"/>
      <c r="Q9" s="222"/>
      <c r="R9" s="222"/>
      <c r="S9" s="222"/>
      <c r="T9" s="222"/>
      <c r="U9" s="222"/>
    </row>
    <row r="10" spans="1:22" ht="23.25" customHeight="1" thickTop="1">
      <c r="A10" s="224" t="s">
        <v>43</v>
      </c>
      <c r="B10" s="224"/>
      <c r="C10" s="224"/>
      <c r="D10" s="224"/>
      <c r="E10" s="224"/>
      <c r="F10" s="224"/>
      <c r="G10" s="224"/>
      <c r="H10" s="220">
        <f>SUM(H6:N9)</f>
        <v>0</v>
      </c>
      <c r="I10" s="220"/>
      <c r="J10" s="220"/>
      <c r="K10" s="220"/>
      <c r="L10" s="220"/>
      <c r="M10" s="220"/>
      <c r="N10" s="220"/>
      <c r="O10" s="221"/>
      <c r="P10" s="221"/>
      <c r="Q10" s="221"/>
      <c r="R10" s="221"/>
      <c r="S10" s="221"/>
      <c r="T10" s="221"/>
      <c r="U10" s="221"/>
    </row>
    <row r="11" spans="1:22" ht="23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2" ht="23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2" ht="23.25" customHeight="1">
      <c r="A13" s="54" t="s">
        <v>48</v>
      </c>
      <c r="B13" s="54"/>
      <c r="C13" s="54"/>
      <c r="D13" s="54"/>
      <c r="E13" s="54"/>
      <c r="F13" s="54"/>
      <c r="G13" s="54"/>
      <c r="H13" s="54"/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2" ht="23.25" customHeight="1">
      <c r="A14" s="214" t="s">
        <v>47</v>
      </c>
      <c r="B14" s="214"/>
      <c r="C14" s="214"/>
      <c r="D14" s="214"/>
      <c r="E14" s="214"/>
      <c r="F14" s="214"/>
      <c r="G14" s="214"/>
      <c r="H14" s="214" t="s">
        <v>46</v>
      </c>
      <c r="I14" s="214"/>
      <c r="J14" s="214"/>
      <c r="K14" s="214"/>
      <c r="L14" s="214"/>
      <c r="M14" s="214"/>
      <c r="N14" s="214"/>
      <c r="O14" s="214" t="s">
        <v>45</v>
      </c>
      <c r="P14" s="214"/>
      <c r="Q14" s="214"/>
      <c r="R14" s="214"/>
      <c r="S14" s="214"/>
      <c r="T14" s="214"/>
      <c r="U14" s="214"/>
    </row>
    <row r="15" spans="1:22" ht="23.25" customHeight="1">
      <c r="A15" s="214" t="s">
        <v>44</v>
      </c>
      <c r="B15" s="214"/>
      <c r="C15" s="214"/>
      <c r="D15" s="214"/>
      <c r="E15" s="214"/>
      <c r="F15" s="214"/>
      <c r="G15" s="214"/>
      <c r="H15" s="215">
        <f>事業計画書!AF35</f>
        <v>0</v>
      </c>
      <c r="I15" s="216"/>
      <c r="J15" s="216"/>
      <c r="K15" s="216"/>
      <c r="L15" s="216"/>
      <c r="M15" s="216"/>
      <c r="N15" s="217"/>
      <c r="O15" s="218"/>
      <c r="P15" s="218"/>
      <c r="Q15" s="218"/>
      <c r="R15" s="218"/>
      <c r="S15" s="218"/>
      <c r="T15" s="218"/>
      <c r="U15" s="218"/>
    </row>
    <row r="16" spans="1:22" ht="23.25" customHeight="1">
      <c r="A16" s="214"/>
      <c r="B16" s="214"/>
      <c r="C16" s="214"/>
      <c r="D16" s="214"/>
      <c r="E16" s="214"/>
      <c r="F16" s="214"/>
      <c r="G16" s="214"/>
      <c r="H16" s="226"/>
      <c r="I16" s="226"/>
      <c r="J16" s="226"/>
      <c r="K16" s="226"/>
      <c r="L16" s="226"/>
      <c r="M16" s="226"/>
      <c r="N16" s="226"/>
      <c r="O16" s="218"/>
      <c r="P16" s="218"/>
      <c r="Q16" s="218"/>
      <c r="R16" s="218"/>
      <c r="S16" s="218"/>
      <c r="T16" s="218"/>
      <c r="U16" s="218"/>
    </row>
    <row r="17" spans="1:21" ht="23.25" customHeight="1">
      <c r="A17" s="214"/>
      <c r="B17" s="214"/>
      <c r="C17" s="214"/>
      <c r="D17" s="214"/>
      <c r="E17" s="214"/>
      <c r="F17" s="214"/>
      <c r="G17" s="214"/>
      <c r="H17" s="226"/>
      <c r="I17" s="226"/>
      <c r="J17" s="226"/>
      <c r="K17" s="226"/>
      <c r="L17" s="226"/>
      <c r="M17" s="226"/>
      <c r="N17" s="226"/>
      <c r="O17" s="218"/>
      <c r="P17" s="218"/>
      <c r="Q17" s="218"/>
      <c r="R17" s="218"/>
      <c r="S17" s="218"/>
      <c r="T17" s="218"/>
      <c r="U17" s="218"/>
    </row>
    <row r="18" spans="1:21" ht="23.25" customHeight="1" thickBot="1">
      <c r="A18" s="223"/>
      <c r="B18" s="223"/>
      <c r="C18" s="223"/>
      <c r="D18" s="223"/>
      <c r="E18" s="223"/>
      <c r="F18" s="223"/>
      <c r="G18" s="223"/>
      <c r="H18" s="219"/>
      <c r="I18" s="219"/>
      <c r="J18" s="219"/>
      <c r="K18" s="219"/>
      <c r="L18" s="219"/>
      <c r="M18" s="219"/>
      <c r="N18" s="219"/>
      <c r="O18" s="222"/>
      <c r="P18" s="222"/>
      <c r="Q18" s="222"/>
      <c r="R18" s="222"/>
      <c r="S18" s="222"/>
      <c r="T18" s="222"/>
      <c r="U18" s="222"/>
    </row>
    <row r="19" spans="1:21" ht="23.25" customHeight="1" thickTop="1">
      <c r="A19" s="224" t="s">
        <v>43</v>
      </c>
      <c r="B19" s="224"/>
      <c r="C19" s="224"/>
      <c r="D19" s="224"/>
      <c r="E19" s="224"/>
      <c r="F19" s="224"/>
      <c r="G19" s="224"/>
      <c r="H19" s="220">
        <f>SUM(H15:N18)</f>
        <v>0</v>
      </c>
      <c r="I19" s="220"/>
      <c r="J19" s="220"/>
      <c r="K19" s="220"/>
      <c r="L19" s="220"/>
      <c r="M19" s="220"/>
      <c r="N19" s="220"/>
      <c r="O19" s="221"/>
      <c r="P19" s="221"/>
      <c r="Q19" s="221"/>
      <c r="R19" s="221"/>
      <c r="S19" s="221"/>
      <c r="T19" s="221"/>
      <c r="U19" s="221"/>
    </row>
    <row r="20" spans="1:21" ht="23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23.25" customHeight="1">
      <c r="A21" s="54"/>
      <c r="B21" s="54" t="s">
        <v>42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23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6"/>
      <c r="S22" s="56"/>
      <c r="T22" s="54"/>
      <c r="U22" s="54"/>
    </row>
    <row r="23" spans="1:21" ht="23.25" customHeight="1">
      <c r="A23" s="54"/>
      <c r="B23" s="54"/>
      <c r="C23" s="57"/>
      <c r="D23" s="55" t="s">
        <v>41</v>
      </c>
      <c r="E23" s="13"/>
      <c r="F23" s="54" t="s">
        <v>40</v>
      </c>
      <c r="G23" s="13"/>
      <c r="H23" s="54" t="s">
        <v>39</v>
      </c>
      <c r="I23" s="13"/>
      <c r="J23" s="54" t="s">
        <v>38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23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23.25" customHeight="1">
      <c r="A25" s="54"/>
      <c r="B25" s="54"/>
      <c r="C25" s="54"/>
      <c r="D25" s="54"/>
      <c r="E25" s="54"/>
      <c r="F25" s="54"/>
      <c r="G25" s="54"/>
      <c r="H25" s="54"/>
      <c r="I25" s="54"/>
      <c r="J25" s="55" t="s">
        <v>37</v>
      </c>
      <c r="K25" s="227" t="str">
        <f>IF(事業計画書!L12="","",事業計画書!L12)</f>
        <v/>
      </c>
      <c r="L25" s="227"/>
      <c r="M25" s="227"/>
      <c r="N25" s="227"/>
      <c r="O25" s="227"/>
      <c r="P25" s="227"/>
      <c r="Q25" s="227"/>
      <c r="R25" s="227"/>
      <c r="S25" s="227"/>
      <c r="T25" s="58"/>
      <c r="U25" s="54"/>
    </row>
    <row r="26" spans="1:21" ht="23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23.25" customHeight="1">
      <c r="A27" s="54"/>
      <c r="B27" s="54"/>
      <c r="C27" s="54"/>
      <c r="D27" s="54"/>
      <c r="E27" s="54"/>
      <c r="F27" s="54"/>
      <c r="G27" s="54"/>
      <c r="H27" s="54"/>
      <c r="I27" s="54"/>
      <c r="J27" s="55" t="s">
        <v>36</v>
      </c>
      <c r="K27" s="227" t="str">
        <f>事業計画書!S16&amp;"　"&amp;事業計画書!AG16</f>
        <v>　</v>
      </c>
      <c r="L27" s="227"/>
      <c r="M27" s="227"/>
      <c r="N27" s="227"/>
      <c r="O27" s="227"/>
      <c r="P27" s="227"/>
      <c r="Q27" s="227"/>
      <c r="R27" s="227"/>
      <c r="S27" s="227"/>
      <c r="T27" s="58"/>
      <c r="U27" s="54"/>
    </row>
    <row r="28" spans="1:21" ht="23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 sheet="1" objects="1" scenarios="1" formatCells="0"/>
  <mergeCells count="39">
    <mergeCell ref="A16:G16"/>
    <mergeCell ref="H16:N16"/>
    <mergeCell ref="O19:U19"/>
    <mergeCell ref="K25:S25"/>
    <mergeCell ref="K27:S27"/>
    <mergeCell ref="O16:U16"/>
    <mergeCell ref="A17:G17"/>
    <mergeCell ref="H17:N17"/>
    <mergeCell ref="O17:U17"/>
    <mergeCell ref="A18:G18"/>
    <mergeCell ref="H18:N18"/>
    <mergeCell ref="O18:U18"/>
    <mergeCell ref="A19:G19"/>
    <mergeCell ref="H19:N19"/>
    <mergeCell ref="A2:U2"/>
    <mergeCell ref="A14:G14"/>
    <mergeCell ref="H14:N14"/>
    <mergeCell ref="O14:U14"/>
    <mergeCell ref="A5:G5"/>
    <mergeCell ref="O5:U5"/>
    <mergeCell ref="O6:U6"/>
    <mergeCell ref="H5:N5"/>
    <mergeCell ref="H6:N6"/>
    <mergeCell ref="O7:U7"/>
    <mergeCell ref="O8:U8"/>
    <mergeCell ref="H7:N7"/>
    <mergeCell ref="H8:N8"/>
    <mergeCell ref="A6:G6"/>
    <mergeCell ref="A7:G7"/>
    <mergeCell ref="A8:G8"/>
    <mergeCell ref="A15:G15"/>
    <mergeCell ref="H15:N15"/>
    <mergeCell ref="O15:U15"/>
    <mergeCell ref="H9:N9"/>
    <mergeCell ref="H10:N10"/>
    <mergeCell ref="O10:U10"/>
    <mergeCell ref="O9:U9"/>
    <mergeCell ref="A9:G9"/>
    <mergeCell ref="A10:G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J42"/>
  <sheetViews>
    <sheetView view="pageBreakPreview" topLeftCell="A13" zoomScaleNormal="100" zoomScaleSheetLayoutView="100" workbookViewId="0">
      <selection activeCell="C32" sqref="C32"/>
    </sheetView>
  </sheetViews>
  <sheetFormatPr defaultRowHeight="17.25"/>
  <cols>
    <col min="1" max="47" width="2.375" style="8" customWidth="1"/>
    <col min="48" max="16384" width="9" style="8"/>
  </cols>
  <sheetData>
    <row r="1" spans="1:34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1"/>
      <c r="X2" s="62" t="s">
        <v>75</v>
      </c>
      <c r="Y2" s="232"/>
      <c r="Z2" s="232"/>
      <c r="AA2" s="63" t="s">
        <v>74</v>
      </c>
      <c r="AB2" s="232"/>
      <c r="AC2" s="232"/>
      <c r="AD2" s="63" t="s">
        <v>73</v>
      </c>
      <c r="AE2" s="232"/>
      <c r="AF2" s="232"/>
      <c r="AG2" s="63" t="s">
        <v>72</v>
      </c>
      <c r="AH2" s="9"/>
    </row>
    <row r="3" spans="1:3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4">
      <c r="A4" s="233" t="s">
        <v>231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4">
      <c r="A6" s="59" t="s">
        <v>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4">
      <c r="A7" s="59" t="s">
        <v>70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 t="s">
        <v>69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4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 t="s">
        <v>68</v>
      </c>
      <c r="S8" s="59"/>
      <c r="T8" s="59"/>
      <c r="U8" s="231" t="str">
        <f>IF(事業計画書!L14="","",事業計画書!L14)</f>
        <v/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</row>
    <row r="9" spans="1:34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4" t="s">
        <v>67</v>
      </c>
      <c r="S9" s="59"/>
      <c r="T9" s="59"/>
      <c r="U9" s="231" t="str">
        <f>IF(事業計画書!L12="","",事業計画書!L12)</f>
        <v/>
      </c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65" t="s">
        <v>66</v>
      </c>
    </row>
    <row r="10" spans="1:3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 t="s">
        <v>65</v>
      </c>
      <c r="S10" s="59"/>
      <c r="T10" s="59"/>
      <c r="U10" s="231" t="str">
        <f>事業計画書!S16&amp;" "&amp;事業計画書!AG16</f>
        <v xml:space="preserve"> </v>
      </c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65" t="s">
        <v>64</v>
      </c>
    </row>
    <row r="11" spans="1:34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4">
      <c r="A12" s="59" t="s">
        <v>63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4">
      <c r="A13" s="59" t="s">
        <v>62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4">
      <c r="A15" s="59" t="s">
        <v>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4">
      <c r="A16" s="59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6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6">
      <c r="A18" s="59" t="s">
        <v>59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6">
      <c r="A19" s="59"/>
      <c r="B19" s="59" t="s">
        <v>90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6">
      <c r="A20" s="59"/>
      <c r="B20" s="44" t="s">
        <v>223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6">
      <c r="A21" s="59"/>
      <c r="B21" s="44" t="s">
        <v>89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6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6">
      <c r="A23" s="59" t="s">
        <v>58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6">
      <c r="A24" s="59" t="s">
        <v>57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6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6">
      <c r="A26" s="59" t="s">
        <v>56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6">
      <c r="A27" s="59"/>
      <c r="B27" s="59"/>
      <c r="C27" s="230">
        <f>収支予算書!H6</f>
        <v>0</v>
      </c>
      <c r="D27" s="230"/>
      <c r="E27" s="230"/>
      <c r="F27" s="230"/>
      <c r="G27" s="230"/>
      <c r="H27" s="230"/>
      <c r="I27" s="59" t="s">
        <v>55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6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6" s="97" customFormat="1">
      <c r="A29" s="96" t="s">
        <v>54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6" s="97" customFormat="1">
      <c r="A30" s="228"/>
      <c r="B30" s="228"/>
      <c r="C30" s="229" t="s">
        <v>236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96"/>
      <c r="AI30" s="96"/>
      <c r="AJ30" s="96"/>
    </row>
    <row r="31" spans="1:36" s="97" customFormat="1">
      <c r="A31" s="98"/>
      <c r="B31" s="9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96"/>
      <c r="AI31" s="96"/>
      <c r="AJ31" s="96"/>
    </row>
    <row r="32" spans="1:36" s="97" customFormat="1">
      <c r="A32" s="98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6"/>
      <c r="AI32" s="96"/>
      <c r="AJ32" s="96"/>
    </row>
    <row r="33" spans="1:33">
      <c r="A33" s="59" t="s">
        <v>93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>
      <c r="A34" s="59" t="s">
        <v>94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>
      <c r="A35" s="59" t="s">
        <v>187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>
      <c r="A36" s="59" t="s">
        <v>95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</sheetData>
  <sheetProtection sheet="1" objects="1" scenarios="1" formatCells="0"/>
  <mergeCells count="10">
    <mergeCell ref="Y2:Z2"/>
    <mergeCell ref="AB2:AC2"/>
    <mergeCell ref="AE2:AF2"/>
    <mergeCell ref="A4:AG4"/>
    <mergeCell ref="A30:B30"/>
    <mergeCell ref="C30:AG31"/>
    <mergeCell ref="C27:H27"/>
    <mergeCell ref="U8:AG8"/>
    <mergeCell ref="U9:AF9"/>
    <mergeCell ref="U10:AF10"/>
  </mergeCells>
  <phoneticPr fontId="2"/>
  <pageMargins left="0.70866141732283472" right="0.5118110236220472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29</xdr:row>
                    <xdr:rowOff>38100</xdr:rowOff>
                  </from>
                  <to>
                    <xdr:col>1</xdr:col>
                    <xdr:colOff>123825</xdr:colOff>
                    <xdr:row>29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36"/>
  <sheetViews>
    <sheetView view="pageBreakPreview" zoomScaleNormal="120" zoomScaleSheetLayoutView="100" workbookViewId="0">
      <selection activeCell="BU12" sqref="BT12:BU12"/>
    </sheetView>
  </sheetViews>
  <sheetFormatPr defaultColWidth="2.25" defaultRowHeight="16.5"/>
  <cols>
    <col min="1" max="1" width="2.625" style="14" customWidth="1"/>
    <col min="2" max="21" width="2.25" style="14"/>
    <col min="22" max="22" width="3" style="14" bestFit="1" customWidth="1"/>
    <col min="23" max="16384" width="2.25" style="14"/>
  </cols>
  <sheetData>
    <row r="1" spans="1:53" ht="13.5" customHeight="1">
      <c r="A1" s="14" t="s">
        <v>134</v>
      </c>
      <c r="B1" s="15"/>
      <c r="C1" s="38"/>
      <c r="D1" s="38"/>
      <c r="AK1" s="193"/>
      <c r="AL1" s="193"/>
      <c r="AM1" s="193"/>
    </row>
    <row r="2" spans="1:53" ht="18" customHeight="1">
      <c r="B2" s="15"/>
      <c r="C2" s="38"/>
      <c r="D2" s="38"/>
    </row>
    <row r="3" spans="1:53" ht="18" customHeight="1">
      <c r="A3" s="194" t="s">
        <v>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</row>
    <row r="4" spans="1:53" ht="18" customHeight="1">
      <c r="A4" s="194" t="s">
        <v>135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</row>
    <row r="5" spans="1:53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53" ht="7.5" customHeight="1">
      <c r="A6" s="16"/>
      <c r="B6" s="17"/>
      <c r="C6" s="18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9"/>
      <c r="AC6" s="41"/>
      <c r="AD6" s="211"/>
      <c r="AE6" s="211"/>
      <c r="AF6" s="40"/>
      <c r="AG6" s="211"/>
      <c r="AH6" s="211"/>
      <c r="AI6" s="40"/>
      <c r="AJ6" s="211"/>
      <c r="AK6" s="211"/>
      <c r="AL6" s="40"/>
      <c r="AM6" s="40"/>
    </row>
    <row r="7" spans="1:53" ht="7.5" customHeight="1">
      <c r="A7" s="192"/>
      <c r="B7" s="192"/>
      <c r="C7" s="192"/>
      <c r="D7" s="192"/>
      <c r="E7" s="192"/>
      <c r="F7" s="192"/>
      <c r="G7" s="19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53" ht="7.5" customHeight="1">
      <c r="B8" s="15"/>
      <c r="C8" s="38"/>
      <c r="D8" s="38"/>
    </row>
    <row r="9" spans="1:53" ht="7.5" customHeight="1">
      <c r="B9" s="15"/>
      <c r="C9" s="38"/>
      <c r="D9" s="38"/>
    </row>
    <row r="10" spans="1:53" ht="7.5" customHeight="1">
      <c r="B10" s="15"/>
      <c r="C10" s="38"/>
      <c r="D10" s="38"/>
    </row>
    <row r="11" spans="1:53" s="81" customFormat="1" ht="13.5" customHeight="1">
      <c r="A11" s="106" t="s">
        <v>16</v>
      </c>
      <c r="B11" s="77" t="s">
        <v>211</v>
      </c>
      <c r="C11" s="78"/>
      <c r="D11" s="78"/>
      <c r="E11" s="79"/>
      <c r="F11" s="79"/>
      <c r="G11" s="79"/>
      <c r="H11" s="79"/>
      <c r="I11" s="79"/>
      <c r="J11" s="79"/>
      <c r="K11" s="80"/>
      <c r="L11" s="109" t="str">
        <f>IF(事業計画書!$L$11="","",事業計画書!$L$11)</f>
        <v/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1:53" s="81" customFormat="1" ht="21" customHeight="1">
      <c r="A12" s="107"/>
      <c r="B12" s="82" t="s">
        <v>18</v>
      </c>
      <c r="C12" s="83"/>
      <c r="D12" s="83"/>
      <c r="E12" s="84"/>
      <c r="F12" s="84"/>
      <c r="G12" s="84"/>
      <c r="H12" s="84"/>
      <c r="I12" s="84"/>
      <c r="J12" s="84"/>
      <c r="K12" s="85"/>
      <c r="L12" s="112" t="str">
        <f>IF(事業計画書!$L$12="","",事業計画書!$L$12)</f>
        <v/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4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</row>
    <row r="13" spans="1:53" s="81" customFormat="1">
      <c r="A13" s="107"/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7"/>
      <c r="L13" s="86" t="s">
        <v>20</v>
      </c>
      <c r="M13" s="86"/>
      <c r="N13" s="86"/>
      <c r="O13" s="86"/>
      <c r="P13" s="86"/>
      <c r="Q13" s="234" t="str">
        <f>IF(事業計画書!$Q$13="","",事業計画書!$Q$13)</f>
        <v/>
      </c>
      <c r="R13" s="234"/>
      <c r="S13" s="86" t="s">
        <v>212</v>
      </c>
      <c r="T13" s="234" t="str">
        <f>IF(事業計画書!$T$13="","",事業計画書!$T$13)</f>
        <v/>
      </c>
      <c r="U13" s="234"/>
      <c r="V13" s="234"/>
      <c r="W13" s="86" t="s">
        <v>22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</row>
    <row r="14" spans="1:53" s="81" customFormat="1" ht="13.5" customHeight="1">
      <c r="A14" s="107"/>
      <c r="B14" s="118"/>
      <c r="C14" s="119"/>
      <c r="D14" s="119"/>
      <c r="E14" s="119"/>
      <c r="F14" s="119"/>
      <c r="G14" s="119"/>
      <c r="H14" s="119"/>
      <c r="I14" s="119"/>
      <c r="J14" s="119"/>
      <c r="K14" s="120"/>
      <c r="L14" s="125" t="str">
        <f>IF(事業計画書!$L$14="","",事業計画書!$L$14)</f>
        <v/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</row>
    <row r="15" spans="1:53" s="81" customFormat="1" ht="13.5" customHeight="1">
      <c r="A15" s="107"/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</row>
    <row r="16" spans="1:53" s="81" customFormat="1" ht="18" customHeight="1">
      <c r="A16" s="107"/>
      <c r="B16" s="88" t="s">
        <v>26</v>
      </c>
      <c r="C16" s="89"/>
      <c r="D16" s="89"/>
      <c r="E16" s="90"/>
      <c r="F16" s="90"/>
      <c r="G16" s="90"/>
      <c r="H16" s="90"/>
      <c r="I16" s="90"/>
      <c r="J16" s="90"/>
      <c r="K16" s="90"/>
      <c r="L16" s="88" t="s">
        <v>27</v>
      </c>
      <c r="M16" s="90"/>
      <c r="N16" s="90"/>
      <c r="O16" s="90"/>
      <c r="P16" s="90"/>
      <c r="Q16" s="90"/>
      <c r="R16" s="91"/>
      <c r="S16" s="137" t="str">
        <f>IF(事業計画書!$S$16="","",事業計画書!$S$16)</f>
        <v/>
      </c>
      <c r="T16" s="135"/>
      <c r="U16" s="135"/>
      <c r="V16" s="135"/>
      <c r="W16" s="135"/>
      <c r="X16" s="135"/>
      <c r="Y16" s="136"/>
      <c r="Z16" s="88" t="s">
        <v>28</v>
      </c>
      <c r="AA16" s="90"/>
      <c r="AB16" s="90"/>
      <c r="AC16" s="90"/>
      <c r="AD16" s="90"/>
      <c r="AE16" s="90"/>
      <c r="AF16" s="91"/>
      <c r="AG16" s="137" t="str">
        <f>IF(事業計画書!$AG$16="","",事業計画書!$AG$16)</f>
        <v/>
      </c>
      <c r="AH16" s="135"/>
      <c r="AI16" s="135"/>
      <c r="AJ16" s="135"/>
      <c r="AK16" s="135"/>
      <c r="AL16" s="135"/>
      <c r="AM16" s="13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</row>
    <row r="17" spans="1:39" s="81" customFormat="1" ht="13.5" customHeight="1">
      <c r="A17" s="106" t="s">
        <v>208</v>
      </c>
      <c r="B17" s="77" t="s">
        <v>181</v>
      </c>
      <c r="C17" s="78"/>
      <c r="D17" s="78"/>
      <c r="E17" s="79"/>
      <c r="F17" s="79"/>
      <c r="G17" s="79"/>
      <c r="H17" s="79"/>
      <c r="I17" s="79"/>
      <c r="J17" s="79"/>
      <c r="K17" s="80"/>
      <c r="L17" s="109" t="str">
        <f>IF(事業計画書!$L$17="","",事業計画書!$L$17)</f>
        <v/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</row>
    <row r="18" spans="1:39" s="81" customFormat="1" ht="20.25" customHeight="1">
      <c r="A18" s="107"/>
      <c r="B18" s="82" t="s">
        <v>18</v>
      </c>
      <c r="C18" s="83"/>
      <c r="D18" s="83"/>
      <c r="E18" s="84"/>
      <c r="F18" s="84"/>
      <c r="G18" s="84"/>
      <c r="H18" s="84"/>
      <c r="I18" s="84"/>
      <c r="J18" s="84"/>
      <c r="K18" s="85"/>
      <c r="L18" s="112" t="str">
        <f>IF(事業計画書!$L$18="","",事業計画書!$L$18)</f>
        <v/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</row>
    <row r="19" spans="1:39" s="81" customFormat="1" ht="15.75" customHeight="1">
      <c r="A19" s="107"/>
      <c r="B19" s="115" t="s">
        <v>19</v>
      </c>
      <c r="C19" s="116"/>
      <c r="D19" s="116"/>
      <c r="E19" s="116"/>
      <c r="F19" s="116"/>
      <c r="G19" s="116"/>
      <c r="H19" s="116"/>
      <c r="I19" s="116"/>
      <c r="J19" s="116"/>
      <c r="K19" s="117"/>
      <c r="L19" s="86" t="s">
        <v>20</v>
      </c>
      <c r="M19" s="86"/>
      <c r="N19" s="86"/>
      <c r="O19" s="86"/>
      <c r="P19" s="86"/>
      <c r="Q19" s="234" t="str">
        <f>IF(事業計画書!$Q$19="","",事業計画書!$Q$19)</f>
        <v/>
      </c>
      <c r="R19" s="234"/>
      <c r="S19" s="86" t="s">
        <v>212</v>
      </c>
      <c r="T19" s="234" t="str">
        <f>IF(事業計画書!$T$19="","",事業計画書!$T$19)</f>
        <v/>
      </c>
      <c r="U19" s="234"/>
      <c r="V19" s="234"/>
      <c r="W19" s="86" t="s">
        <v>22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</row>
    <row r="20" spans="1:39" s="81" customFormat="1" ht="13.5" customHeight="1">
      <c r="A20" s="107"/>
      <c r="B20" s="118"/>
      <c r="C20" s="119"/>
      <c r="D20" s="119"/>
      <c r="E20" s="119"/>
      <c r="F20" s="119"/>
      <c r="G20" s="119"/>
      <c r="H20" s="119"/>
      <c r="I20" s="119"/>
      <c r="J20" s="119"/>
      <c r="K20" s="120"/>
      <c r="L20" s="125" t="str">
        <f>IF(事業計画書!$L$20="","",事業計画書!$L$20)</f>
        <v/>
      </c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/>
    </row>
    <row r="21" spans="1:39" s="81" customFormat="1" ht="13.5" customHeight="1">
      <c r="A21" s="107"/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128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30"/>
    </row>
    <row r="22" spans="1:39" s="81" customFormat="1" ht="18" customHeight="1">
      <c r="A22" s="107"/>
      <c r="B22" s="88" t="s">
        <v>23</v>
      </c>
      <c r="C22" s="89"/>
      <c r="D22" s="89"/>
      <c r="E22" s="90"/>
      <c r="F22" s="90"/>
      <c r="G22" s="90"/>
      <c r="H22" s="90"/>
      <c r="I22" s="90"/>
      <c r="J22" s="90"/>
      <c r="K22" s="90"/>
      <c r="L22" s="88" t="s">
        <v>24</v>
      </c>
      <c r="M22" s="90"/>
      <c r="N22" s="90"/>
      <c r="O22" s="90"/>
      <c r="P22" s="90"/>
      <c r="Q22" s="90"/>
      <c r="R22" s="91"/>
      <c r="S22" s="235" t="str">
        <f>IF(事業計画書!$S$22="","",事業計画書!$S$22)</f>
        <v/>
      </c>
      <c r="T22" s="236"/>
      <c r="U22" s="236"/>
      <c r="V22" s="236"/>
      <c r="W22" s="236"/>
      <c r="X22" s="236"/>
      <c r="Y22" s="237"/>
      <c r="Z22" s="88" t="s">
        <v>25</v>
      </c>
      <c r="AA22" s="90"/>
      <c r="AB22" s="90"/>
      <c r="AC22" s="90"/>
      <c r="AD22" s="90"/>
      <c r="AE22" s="90"/>
      <c r="AF22" s="91"/>
      <c r="AG22" s="134" t="str">
        <f>IF(事業計画書!$AG$22="","",事業計画書!$AG$22)</f>
        <v/>
      </c>
      <c r="AH22" s="135"/>
      <c r="AI22" s="135"/>
      <c r="AJ22" s="135"/>
      <c r="AK22" s="135"/>
      <c r="AL22" s="135"/>
      <c r="AM22" s="136"/>
    </row>
    <row r="23" spans="1:39" s="81" customFormat="1" ht="18.75" customHeight="1">
      <c r="A23" s="108"/>
      <c r="B23" s="88" t="s">
        <v>29</v>
      </c>
      <c r="C23" s="89"/>
      <c r="D23" s="89"/>
      <c r="E23" s="90"/>
      <c r="F23" s="90"/>
      <c r="G23" s="90"/>
      <c r="H23" s="90"/>
      <c r="I23" s="90"/>
      <c r="J23" s="90"/>
      <c r="K23" s="90"/>
      <c r="L23" s="88" t="s">
        <v>27</v>
      </c>
      <c r="M23" s="90"/>
      <c r="N23" s="90"/>
      <c r="O23" s="90"/>
      <c r="P23" s="90"/>
      <c r="Q23" s="90"/>
      <c r="R23" s="91"/>
      <c r="S23" s="137" t="str">
        <f>IF(事業計画書!$S$23="","",事業計画書!$S$23)</f>
        <v/>
      </c>
      <c r="T23" s="135"/>
      <c r="U23" s="135"/>
      <c r="V23" s="135"/>
      <c r="W23" s="135"/>
      <c r="X23" s="135"/>
      <c r="Y23" s="136"/>
      <c r="Z23" s="88" t="s">
        <v>28</v>
      </c>
      <c r="AA23" s="90"/>
      <c r="AB23" s="90"/>
      <c r="AC23" s="90"/>
      <c r="AD23" s="90"/>
      <c r="AE23" s="90"/>
      <c r="AF23" s="91"/>
      <c r="AG23" s="137" t="str">
        <f>IF(事業計画書!$AG$23="","",事業計画書!$AG$23)</f>
        <v/>
      </c>
      <c r="AH23" s="135"/>
      <c r="AI23" s="135"/>
      <c r="AJ23" s="135"/>
      <c r="AK23" s="135"/>
      <c r="AL23" s="135"/>
      <c r="AM23" s="136"/>
    </row>
    <row r="24" spans="1:39" ht="18" customHeight="1">
      <c r="A24" s="30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</row>
    <row r="25" spans="1:39" ht="27" customHeight="1">
      <c r="A25" s="174" t="s">
        <v>80</v>
      </c>
      <c r="B25" s="175"/>
      <c r="C25" s="175"/>
      <c r="D25" s="175"/>
      <c r="E25" s="175"/>
      <c r="F25" s="176"/>
      <c r="G25" s="170" t="s">
        <v>91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174" t="s">
        <v>35</v>
      </c>
      <c r="AC25" s="175"/>
      <c r="AD25" s="175"/>
      <c r="AE25" s="176"/>
      <c r="AF25" s="174" t="s">
        <v>86</v>
      </c>
      <c r="AG25" s="175"/>
      <c r="AH25" s="175"/>
      <c r="AI25" s="176"/>
      <c r="AJ25" s="174" t="s">
        <v>33</v>
      </c>
      <c r="AK25" s="175"/>
      <c r="AL25" s="175"/>
      <c r="AM25" s="176"/>
    </row>
    <row r="26" spans="1:39" ht="27" customHeight="1">
      <c r="A26" s="177"/>
      <c r="B26" s="178"/>
      <c r="C26" s="178"/>
      <c r="D26" s="178"/>
      <c r="E26" s="178"/>
      <c r="F26" s="179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  <c r="AB26" s="177"/>
      <c r="AC26" s="178"/>
      <c r="AD26" s="178"/>
      <c r="AE26" s="179"/>
      <c r="AF26" s="177"/>
      <c r="AG26" s="178"/>
      <c r="AH26" s="178"/>
      <c r="AI26" s="179"/>
      <c r="AJ26" s="177"/>
      <c r="AK26" s="178"/>
      <c r="AL26" s="178"/>
      <c r="AM26" s="179"/>
    </row>
    <row r="27" spans="1:39" ht="32.25" customHeight="1">
      <c r="A27" s="138" t="s">
        <v>82</v>
      </c>
      <c r="B27" s="139"/>
      <c r="C27" s="139"/>
      <c r="D27" s="139"/>
      <c r="E27" s="139"/>
      <c r="F27" s="140"/>
      <c r="G27" s="152" t="s">
        <v>31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58">
        <f>COUNTIF(内訳表!$W$3:$W$99,"市内①")</f>
        <v>0</v>
      </c>
      <c r="AC27" s="159"/>
      <c r="AD27" s="159"/>
      <c r="AE27" s="160"/>
      <c r="AF27" s="158">
        <f>SUMIF(内訳表!$W$3:$W$99,"市内①",内訳表!$I$3:$I$99)</f>
        <v>0</v>
      </c>
      <c r="AG27" s="159"/>
      <c r="AH27" s="159"/>
      <c r="AI27" s="160"/>
      <c r="AJ27" s="158">
        <f>SUMIF(内訳表!$W$3:$W$99,"市内①",内訳表!$K$3:$K$99)</f>
        <v>0</v>
      </c>
      <c r="AK27" s="159"/>
      <c r="AL27" s="159"/>
      <c r="AM27" s="160"/>
    </row>
    <row r="28" spans="1:39" ht="32.25" customHeight="1">
      <c r="A28" s="141"/>
      <c r="B28" s="142"/>
      <c r="C28" s="142"/>
      <c r="D28" s="142"/>
      <c r="E28" s="142"/>
      <c r="F28" s="143"/>
      <c r="G28" s="152" t="s">
        <v>32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58">
        <f>COUNTIF(内訳表!$W$3:$W$99,"市内②")</f>
        <v>0</v>
      </c>
      <c r="AC28" s="159"/>
      <c r="AD28" s="159"/>
      <c r="AE28" s="160"/>
      <c r="AF28" s="158">
        <f>SUMIF(内訳表!$W$3:$W$99,"市内②",内訳表!$I$3:$I$99)</f>
        <v>0</v>
      </c>
      <c r="AG28" s="159"/>
      <c r="AH28" s="159"/>
      <c r="AI28" s="160"/>
      <c r="AJ28" s="158">
        <f>SUMIF(内訳表!$W$3:$W$99,"市内②",内訳表!$K$3:$K$99)</f>
        <v>0</v>
      </c>
      <c r="AK28" s="159"/>
      <c r="AL28" s="159"/>
      <c r="AM28" s="160"/>
    </row>
    <row r="29" spans="1:39" ht="32.25" customHeight="1">
      <c r="A29" s="141"/>
      <c r="B29" s="142"/>
      <c r="C29" s="142"/>
      <c r="D29" s="142"/>
      <c r="E29" s="142"/>
      <c r="F29" s="143"/>
      <c r="G29" s="152" t="s">
        <v>88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58">
        <f>COUNTIF(内訳表!$W$3:$W$99,"市内③")</f>
        <v>0</v>
      </c>
      <c r="AC29" s="159"/>
      <c r="AD29" s="159"/>
      <c r="AE29" s="160"/>
      <c r="AF29" s="158">
        <f>SUMIF(内訳表!$W$3:$W$99,"市内③",内訳表!$I$3:$I$99)</f>
        <v>0</v>
      </c>
      <c r="AG29" s="159"/>
      <c r="AH29" s="159"/>
      <c r="AI29" s="160"/>
      <c r="AJ29" s="158">
        <f>SUMIF(内訳表!$W$3:$W$99,"市内③",内訳表!$K$3:$K$99)</f>
        <v>0</v>
      </c>
      <c r="AK29" s="159"/>
      <c r="AL29" s="159"/>
      <c r="AM29" s="160"/>
    </row>
    <row r="30" spans="1:39" ht="32.25" customHeight="1">
      <c r="A30" s="180"/>
      <c r="B30" s="181"/>
      <c r="C30" s="181"/>
      <c r="D30" s="181"/>
      <c r="E30" s="181"/>
      <c r="F30" s="182"/>
      <c r="G30" s="147" t="s">
        <v>81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158">
        <f>SUM(AB27:AE29)</f>
        <v>0</v>
      </c>
      <c r="AC30" s="159"/>
      <c r="AD30" s="159"/>
      <c r="AE30" s="160"/>
      <c r="AF30" s="158">
        <f>SUM(AF27:AI29)</f>
        <v>0</v>
      </c>
      <c r="AG30" s="159"/>
      <c r="AH30" s="159"/>
      <c r="AI30" s="160"/>
      <c r="AJ30" s="158">
        <f>SUM(AJ27:AM29)</f>
        <v>0</v>
      </c>
      <c r="AK30" s="159"/>
      <c r="AL30" s="159"/>
      <c r="AM30" s="160"/>
    </row>
    <row r="31" spans="1:39" ht="32.25" customHeight="1">
      <c r="A31" s="138" t="s">
        <v>83</v>
      </c>
      <c r="B31" s="139"/>
      <c r="C31" s="139"/>
      <c r="D31" s="139"/>
      <c r="E31" s="139"/>
      <c r="F31" s="140"/>
      <c r="G31" s="152" t="s">
        <v>31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55">
        <f>COUNTIF(内訳表!$W$3:$W$99,"市外①")</f>
        <v>0</v>
      </c>
      <c r="AC31" s="156"/>
      <c r="AD31" s="156"/>
      <c r="AE31" s="157"/>
      <c r="AF31" s="155">
        <f>SUMIF(内訳表!$W$3:$W$99,"市外①",内訳表!$I$3:$I$99)</f>
        <v>0</v>
      </c>
      <c r="AG31" s="156"/>
      <c r="AH31" s="156"/>
      <c r="AI31" s="157"/>
      <c r="AJ31" s="155">
        <f>SUMIF(内訳表!$W$3:$W$99,"市外①",内訳表!$K$3:$K$99)</f>
        <v>0</v>
      </c>
      <c r="AK31" s="156"/>
      <c r="AL31" s="156"/>
      <c r="AM31" s="157"/>
    </row>
    <row r="32" spans="1:39" ht="32.25" customHeight="1">
      <c r="A32" s="141"/>
      <c r="B32" s="142"/>
      <c r="C32" s="142"/>
      <c r="D32" s="142"/>
      <c r="E32" s="142"/>
      <c r="F32" s="143"/>
      <c r="G32" s="152" t="s">
        <v>32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58">
        <f>COUNTIF(内訳表!$W$3:$W$99,"市外②")</f>
        <v>0</v>
      </c>
      <c r="AC32" s="159"/>
      <c r="AD32" s="159"/>
      <c r="AE32" s="160"/>
      <c r="AF32" s="158">
        <f>SUMIF(内訳表!$W$3:$W$99,"市外②",内訳表!$I$3:$I$99)</f>
        <v>0</v>
      </c>
      <c r="AG32" s="159"/>
      <c r="AH32" s="159"/>
      <c r="AI32" s="160"/>
      <c r="AJ32" s="158">
        <f>SUMIF(内訳表!$W$3:$W$99,"市外②",内訳表!$K$3:$K$99)</f>
        <v>0</v>
      </c>
      <c r="AK32" s="159"/>
      <c r="AL32" s="159"/>
      <c r="AM32" s="160"/>
    </row>
    <row r="33" spans="1:39" ht="32.25" customHeight="1">
      <c r="A33" s="141"/>
      <c r="B33" s="142"/>
      <c r="C33" s="142"/>
      <c r="D33" s="142"/>
      <c r="E33" s="142"/>
      <c r="F33" s="143"/>
      <c r="G33" s="152" t="s">
        <v>88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58">
        <f>COUNTIF(内訳表!$W$3:$W$99,"市外③")</f>
        <v>0</v>
      </c>
      <c r="AC33" s="159"/>
      <c r="AD33" s="159"/>
      <c r="AE33" s="160"/>
      <c r="AF33" s="158">
        <f>SUMIF(内訳表!$W$3:$W$99,"市外③",内訳表!$I$3:$I$99)</f>
        <v>0</v>
      </c>
      <c r="AG33" s="159"/>
      <c r="AH33" s="159"/>
      <c r="AI33" s="160"/>
      <c r="AJ33" s="158">
        <f>SUMIF(内訳表!$W$3:$W$99,"市外③",内訳表!$K$3:$K$99)</f>
        <v>0</v>
      </c>
      <c r="AK33" s="159"/>
      <c r="AL33" s="159"/>
      <c r="AM33" s="160"/>
    </row>
    <row r="34" spans="1:39" ht="32.25" customHeight="1">
      <c r="A34" s="141"/>
      <c r="B34" s="142"/>
      <c r="C34" s="142"/>
      <c r="D34" s="142"/>
      <c r="E34" s="142"/>
      <c r="F34" s="143"/>
      <c r="G34" s="144" t="s">
        <v>81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6"/>
      <c r="AB34" s="167">
        <f>SUM(AB31:AE33)</f>
        <v>0</v>
      </c>
      <c r="AC34" s="168"/>
      <c r="AD34" s="168"/>
      <c r="AE34" s="169"/>
      <c r="AF34" s="167">
        <f>SUM(AF31:AI33)</f>
        <v>0</v>
      </c>
      <c r="AG34" s="168"/>
      <c r="AH34" s="168"/>
      <c r="AI34" s="169"/>
      <c r="AJ34" s="167">
        <f>SUM(AJ31:AM33)</f>
        <v>0</v>
      </c>
      <c r="AK34" s="168"/>
      <c r="AL34" s="168"/>
      <c r="AM34" s="169"/>
    </row>
    <row r="35" spans="1:39" ht="22.5" customHeight="1" thickBot="1">
      <c r="A35" s="151" t="s">
        <v>84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0">
        <f>AB30+AB34</f>
        <v>0</v>
      </c>
      <c r="AC35" s="150"/>
      <c r="AD35" s="150"/>
      <c r="AE35" s="150"/>
      <c r="AF35" s="150">
        <f>AF30+AF34</f>
        <v>0</v>
      </c>
      <c r="AG35" s="150"/>
      <c r="AH35" s="150"/>
      <c r="AI35" s="150"/>
      <c r="AJ35" s="150">
        <f>AJ30+AJ34</f>
        <v>0</v>
      </c>
      <c r="AK35" s="150"/>
      <c r="AL35" s="150"/>
      <c r="AM35" s="150"/>
    </row>
    <row r="36" spans="1:39" ht="22.5" customHeight="1" thickBot="1">
      <c r="V36" s="42"/>
      <c r="W36" s="42"/>
      <c r="X36" s="42"/>
      <c r="Y36" s="42"/>
      <c r="Z36" s="42"/>
      <c r="AA36" s="42"/>
      <c r="AB36" s="164" t="s">
        <v>85</v>
      </c>
      <c r="AC36" s="165"/>
      <c r="AD36" s="165"/>
      <c r="AE36" s="165"/>
      <c r="AF36" s="165"/>
      <c r="AG36" s="165"/>
      <c r="AH36" s="165"/>
      <c r="AI36" s="166"/>
      <c r="AJ36" s="161">
        <f>ROUNDDOWN(AJ35,-3)</f>
        <v>0</v>
      </c>
      <c r="AK36" s="162"/>
      <c r="AL36" s="162"/>
      <c r="AM36" s="163"/>
    </row>
  </sheetData>
  <sheetProtection sheet="1" objects="1" scenarios="1" formatCells="0"/>
  <mergeCells count="72">
    <mergeCell ref="A11:A16"/>
    <mergeCell ref="A17:A23"/>
    <mergeCell ref="AK1:AM1"/>
    <mergeCell ref="A3:AM3"/>
    <mergeCell ref="A4:AM4"/>
    <mergeCell ref="AD6:AE6"/>
    <mergeCell ref="AG6:AH6"/>
    <mergeCell ref="AJ6:AK6"/>
    <mergeCell ref="A7:G7"/>
    <mergeCell ref="L11:AM11"/>
    <mergeCell ref="L12:AM12"/>
    <mergeCell ref="B13:K15"/>
    <mergeCell ref="Q13:R13"/>
    <mergeCell ref="T13:V13"/>
    <mergeCell ref="S23:Y23"/>
    <mergeCell ref="AG23:AM23"/>
    <mergeCell ref="S22:Y22"/>
    <mergeCell ref="AG22:AM22"/>
    <mergeCell ref="A25:F26"/>
    <mergeCell ref="G25:AA26"/>
    <mergeCell ref="AB25:AE26"/>
    <mergeCell ref="AF25:AI26"/>
    <mergeCell ref="AJ25:AM26"/>
    <mergeCell ref="L14:AM15"/>
    <mergeCell ref="B19:K21"/>
    <mergeCell ref="Q19:R19"/>
    <mergeCell ref="T19:V19"/>
    <mergeCell ref="L20:AM21"/>
    <mergeCell ref="L17:AM17"/>
    <mergeCell ref="L18:AM18"/>
    <mergeCell ref="S16:Y16"/>
    <mergeCell ref="AG16:AM16"/>
    <mergeCell ref="AF29:AI29"/>
    <mergeCell ref="AJ29:AM29"/>
    <mergeCell ref="G30:AA30"/>
    <mergeCell ref="AB30:AE30"/>
    <mergeCell ref="AF30:AI30"/>
    <mergeCell ref="AJ30:AM30"/>
    <mergeCell ref="AF27:AI27"/>
    <mergeCell ref="AJ27:AM27"/>
    <mergeCell ref="G28:AA28"/>
    <mergeCell ref="AB28:AE28"/>
    <mergeCell ref="AF28:AI28"/>
    <mergeCell ref="AJ28:AM28"/>
    <mergeCell ref="A27:F30"/>
    <mergeCell ref="G27:AA27"/>
    <mergeCell ref="AB27:AE27"/>
    <mergeCell ref="G29:AA29"/>
    <mergeCell ref="AB29:AE29"/>
    <mergeCell ref="AJ32:AM32"/>
    <mergeCell ref="G33:AA33"/>
    <mergeCell ref="AB33:AE33"/>
    <mergeCell ref="G34:AA34"/>
    <mergeCell ref="AB34:AE34"/>
    <mergeCell ref="G32:AA32"/>
    <mergeCell ref="AB32:AE32"/>
    <mergeCell ref="AB36:AI36"/>
    <mergeCell ref="AJ36:AM36"/>
    <mergeCell ref="AF34:AI34"/>
    <mergeCell ref="AJ34:AM34"/>
    <mergeCell ref="A35:AA35"/>
    <mergeCell ref="AB35:AE35"/>
    <mergeCell ref="AF35:AI35"/>
    <mergeCell ref="AJ35:AM35"/>
    <mergeCell ref="A31:F34"/>
    <mergeCell ref="G31:AA31"/>
    <mergeCell ref="AB31:AE31"/>
    <mergeCell ref="AF31:AI31"/>
    <mergeCell ref="AJ31:AM31"/>
    <mergeCell ref="AF32:AI32"/>
    <mergeCell ref="AF33:AI33"/>
    <mergeCell ref="AJ33:AM33"/>
  </mergeCells>
  <phoneticPr fontId="2"/>
  <hyperlinks>
    <hyperlink ref="AG16" r:id="rId1" display="hojin@nishi.or.jp"/>
  </hyperlinks>
  <pageMargins left="0.7" right="0.7" top="0.75" bottom="0.75" header="0.3" footer="0.3"/>
  <pageSetup paperSize="9" scale="9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41"/>
  <sheetViews>
    <sheetView view="pageBreakPreview" zoomScaleNormal="100" zoomScaleSheetLayoutView="100" workbookViewId="0">
      <selection activeCell="T28" sqref="T28"/>
    </sheetView>
  </sheetViews>
  <sheetFormatPr defaultRowHeight="18.75"/>
  <cols>
    <col min="1" max="21" width="3.75" style="11" customWidth="1"/>
    <col min="22" max="16384" width="9" style="11"/>
  </cols>
  <sheetData>
    <row r="1" spans="1:22">
      <c r="A1" s="11" t="s">
        <v>186</v>
      </c>
    </row>
    <row r="2" spans="1:22" ht="23.25" customHeight="1">
      <c r="A2" s="225" t="s">
        <v>136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ht="23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12" t="s">
        <v>51</v>
      </c>
    </row>
    <row r="4" spans="1:22" ht="23.25" customHeight="1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 t="s">
        <v>230</v>
      </c>
    </row>
    <row r="5" spans="1:22" ht="23.25" customHeight="1">
      <c r="A5" s="214" t="s">
        <v>47</v>
      </c>
      <c r="B5" s="214"/>
      <c r="C5" s="214"/>
      <c r="D5" s="214"/>
      <c r="E5" s="214"/>
      <c r="F5" s="214"/>
      <c r="G5" s="214"/>
      <c r="H5" s="214" t="s">
        <v>46</v>
      </c>
      <c r="I5" s="214"/>
      <c r="J5" s="214"/>
      <c r="K5" s="214"/>
      <c r="L5" s="214"/>
      <c r="M5" s="214"/>
      <c r="N5" s="214"/>
      <c r="O5" s="214" t="s">
        <v>45</v>
      </c>
      <c r="P5" s="214"/>
      <c r="Q5" s="214"/>
      <c r="R5" s="214"/>
      <c r="S5" s="214"/>
      <c r="T5" s="214"/>
      <c r="U5" s="214"/>
    </row>
    <row r="6" spans="1:22" ht="23.25" customHeight="1">
      <c r="A6" s="214" t="s">
        <v>49</v>
      </c>
      <c r="B6" s="214"/>
      <c r="C6" s="214"/>
      <c r="D6" s="214"/>
      <c r="E6" s="214"/>
      <c r="F6" s="214"/>
      <c r="G6" s="214"/>
      <c r="H6" s="226">
        <f>事業報告書!AJ36</f>
        <v>0</v>
      </c>
      <c r="I6" s="226"/>
      <c r="J6" s="226"/>
      <c r="K6" s="226"/>
      <c r="L6" s="226"/>
      <c r="M6" s="226"/>
      <c r="N6" s="226"/>
      <c r="O6" s="218"/>
      <c r="P6" s="218"/>
      <c r="Q6" s="218"/>
      <c r="R6" s="218"/>
      <c r="S6" s="218"/>
      <c r="T6" s="218"/>
      <c r="U6" s="218"/>
    </row>
    <row r="7" spans="1:22" ht="23.25" customHeight="1">
      <c r="A7" s="214" t="s">
        <v>163</v>
      </c>
      <c r="B7" s="214"/>
      <c r="C7" s="214"/>
      <c r="D7" s="214"/>
      <c r="E7" s="214"/>
      <c r="F7" s="214"/>
      <c r="G7" s="214"/>
      <c r="H7" s="226">
        <f>H15-H6</f>
        <v>0</v>
      </c>
      <c r="I7" s="226"/>
      <c r="J7" s="226"/>
      <c r="K7" s="226"/>
      <c r="L7" s="226"/>
      <c r="M7" s="226"/>
      <c r="N7" s="226"/>
      <c r="O7" s="218"/>
      <c r="P7" s="218"/>
      <c r="Q7" s="218"/>
      <c r="R7" s="218"/>
      <c r="S7" s="218"/>
      <c r="T7" s="218"/>
      <c r="U7" s="218"/>
    </row>
    <row r="8" spans="1:22" ht="23.25" customHeight="1">
      <c r="A8" s="214"/>
      <c r="B8" s="214"/>
      <c r="C8" s="214"/>
      <c r="D8" s="214"/>
      <c r="E8" s="214"/>
      <c r="F8" s="214"/>
      <c r="G8" s="214"/>
      <c r="H8" s="226"/>
      <c r="I8" s="226"/>
      <c r="J8" s="226"/>
      <c r="K8" s="226"/>
      <c r="L8" s="226"/>
      <c r="M8" s="226"/>
      <c r="N8" s="226"/>
      <c r="O8" s="218"/>
      <c r="P8" s="218"/>
      <c r="Q8" s="218"/>
      <c r="R8" s="218"/>
      <c r="S8" s="218"/>
      <c r="T8" s="218"/>
      <c r="U8" s="218"/>
    </row>
    <row r="9" spans="1:22" ht="23.25" customHeight="1" thickBot="1">
      <c r="A9" s="223"/>
      <c r="B9" s="223"/>
      <c r="C9" s="223"/>
      <c r="D9" s="223"/>
      <c r="E9" s="223"/>
      <c r="F9" s="223"/>
      <c r="G9" s="223"/>
      <c r="H9" s="219"/>
      <c r="I9" s="219"/>
      <c r="J9" s="219"/>
      <c r="K9" s="219"/>
      <c r="L9" s="219"/>
      <c r="M9" s="219"/>
      <c r="N9" s="219"/>
      <c r="O9" s="222"/>
      <c r="P9" s="222"/>
      <c r="Q9" s="222"/>
      <c r="R9" s="222"/>
      <c r="S9" s="222"/>
      <c r="T9" s="222"/>
      <c r="U9" s="222"/>
    </row>
    <row r="10" spans="1:22" ht="23.25" customHeight="1" thickTop="1">
      <c r="A10" s="224" t="s">
        <v>43</v>
      </c>
      <c r="B10" s="224"/>
      <c r="C10" s="224"/>
      <c r="D10" s="224"/>
      <c r="E10" s="224"/>
      <c r="F10" s="224"/>
      <c r="G10" s="224"/>
      <c r="H10" s="220">
        <f>SUM(H6:N9)</f>
        <v>0</v>
      </c>
      <c r="I10" s="220"/>
      <c r="J10" s="220"/>
      <c r="K10" s="220"/>
      <c r="L10" s="220"/>
      <c r="M10" s="220"/>
      <c r="N10" s="220"/>
      <c r="O10" s="221"/>
      <c r="P10" s="221"/>
      <c r="Q10" s="221"/>
      <c r="R10" s="221"/>
      <c r="S10" s="221"/>
      <c r="T10" s="221"/>
      <c r="U10" s="221"/>
    </row>
    <row r="11" spans="1:22" ht="23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2" ht="23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2" ht="23.25" customHeight="1">
      <c r="A13" s="54" t="s">
        <v>48</v>
      </c>
      <c r="B13" s="54"/>
      <c r="C13" s="54"/>
      <c r="D13" s="54"/>
      <c r="E13" s="54"/>
      <c r="F13" s="54"/>
      <c r="G13" s="54"/>
      <c r="H13" s="54"/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2" ht="23.25" customHeight="1">
      <c r="A14" s="214" t="s">
        <v>47</v>
      </c>
      <c r="B14" s="214"/>
      <c r="C14" s="214"/>
      <c r="D14" s="214"/>
      <c r="E14" s="214"/>
      <c r="F14" s="214"/>
      <c r="G14" s="214"/>
      <c r="H14" s="214" t="s">
        <v>46</v>
      </c>
      <c r="I14" s="214"/>
      <c r="J14" s="214"/>
      <c r="K14" s="214"/>
      <c r="L14" s="214"/>
      <c r="M14" s="214"/>
      <c r="N14" s="214"/>
      <c r="O14" s="214" t="s">
        <v>45</v>
      </c>
      <c r="P14" s="214"/>
      <c r="Q14" s="214"/>
      <c r="R14" s="214"/>
      <c r="S14" s="214"/>
      <c r="T14" s="214"/>
      <c r="U14" s="214"/>
    </row>
    <row r="15" spans="1:22" ht="23.25" customHeight="1">
      <c r="A15" s="214" t="s">
        <v>44</v>
      </c>
      <c r="B15" s="214"/>
      <c r="C15" s="214"/>
      <c r="D15" s="214"/>
      <c r="E15" s="214"/>
      <c r="F15" s="214"/>
      <c r="G15" s="214"/>
      <c r="H15" s="215">
        <f>事業報告書!AF35</f>
        <v>0</v>
      </c>
      <c r="I15" s="216"/>
      <c r="J15" s="216"/>
      <c r="K15" s="216"/>
      <c r="L15" s="216"/>
      <c r="M15" s="216"/>
      <c r="N15" s="217"/>
      <c r="O15" s="218"/>
      <c r="P15" s="218"/>
      <c r="Q15" s="218"/>
      <c r="R15" s="218"/>
      <c r="S15" s="218"/>
      <c r="T15" s="218"/>
      <c r="U15" s="218"/>
    </row>
    <row r="16" spans="1:22" ht="23.25" customHeight="1">
      <c r="A16" s="214"/>
      <c r="B16" s="214"/>
      <c r="C16" s="214"/>
      <c r="D16" s="214"/>
      <c r="E16" s="214"/>
      <c r="F16" s="214"/>
      <c r="G16" s="214"/>
      <c r="H16" s="226"/>
      <c r="I16" s="226"/>
      <c r="J16" s="226"/>
      <c r="K16" s="226"/>
      <c r="L16" s="226"/>
      <c r="M16" s="226"/>
      <c r="N16" s="226"/>
      <c r="O16" s="218"/>
      <c r="P16" s="218"/>
      <c r="Q16" s="218"/>
      <c r="R16" s="218"/>
      <c r="S16" s="218"/>
      <c r="T16" s="218"/>
      <c r="U16" s="218"/>
    </row>
    <row r="17" spans="1:21" ht="23.25" customHeight="1">
      <c r="A17" s="214"/>
      <c r="B17" s="214"/>
      <c r="C17" s="214"/>
      <c r="D17" s="214"/>
      <c r="E17" s="214"/>
      <c r="F17" s="214"/>
      <c r="G17" s="214"/>
      <c r="H17" s="226"/>
      <c r="I17" s="226"/>
      <c r="J17" s="226"/>
      <c r="K17" s="226"/>
      <c r="L17" s="226"/>
      <c r="M17" s="226"/>
      <c r="N17" s="226"/>
      <c r="O17" s="218"/>
      <c r="P17" s="218"/>
      <c r="Q17" s="218"/>
      <c r="R17" s="218"/>
      <c r="S17" s="218"/>
      <c r="T17" s="218"/>
      <c r="U17" s="218"/>
    </row>
    <row r="18" spans="1:21" ht="23.25" customHeight="1" thickBot="1">
      <c r="A18" s="223"/>
      <c r="B18" s="223"/>
      <c r="C18" s="223"/>
      <c r="D18" s="223"/>
      <c r="E18" s="223"/>
      <c r="F18" s="223"/>
      <c r="G18" s="223"/>
      <c r="H18" s="219"/>
      <c r="I18" s="219"/>
      <c r="J18" s="219"/>
      <c r="K18" s="219"/>
      <c r="L18" s="219"/>
      <c r="M18" s="219"/>
      <c r="N18" s="219"/>
      <c r="O18" s="222"/>
      <c r="P18" s="222"/>
      <c r="Q18" s="222"/>
      <c r="R18" s="222"/>
      <c r="S18" s="222"/>
      <c r="T18" s="222"/>
      <c r="U18" s="222"/>
    </row>
    <row r="19" spans="1:21" ht="23.25" customHeight="1" thickTop="1">
      <c r="A19" s="224" t="s">
        <v>43</v>
      </c>
      <c r="B19" s="224"/>
      <c r="C19" s="224"/>
      <c r="D19" s="224"/>
      <c r="E19" s="224"/>
      <c r="F19" s="224"/>
      <c r="G19" s="224"/>
      <c r="H19" s="220">
        <f>SUM(H15:N18)</f>
        <v>0</v>
      </c>
      <c r="I19" s="220"/>
      <c r="J19" s="220"/>
      <c r="K19" s="220"/>
      <c r="L19" s="220"/>
      <c r="M19" s="220"/>
      <c r="N19" s="220"/>
      <c r="O19" s="221"/>
      <c r="P19" s="221"/>
      <c r="Q19" s="221"/>
      <c r="R19" s="221"/>
      <c r="S19" s="221"/>
      <c r="T19" s="221"/>
      <c r="U19" s="221"/>
    </row>
    <row r="20" spans="1:21" ht="23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23.25" customHeight="1">
      <c r="A21" s="54"/>
      <c r="B21" s="54" t="s">
        <v>42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23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6"/>
      <c r="S22" s="56"/>
      <c r="T22" s="54"/>
      <c r="U22" s="54"/>
    </row>
    <row r="23" spans="1:21" ht="23.25" customHeight="1">
      <c r="A23" s="54"/>
      <c r="B23" s="54"/>
      <c r="C23" s="57"/>
      <c r="D23" s="55" t="s">
        <v>41</v>
      </c>
      <c r="E23" s="13"/>
      <c r="F23" s="54" t="s">
        <v>40</v>
      </c>
      <c r="G23" s="13"/>
      <c r="H23" s="54" t="s">
        <v>39</v>
      </c>
      <c r="I23" s="13"/>
      <c r="J23" s="54" t="s">
        <v>38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23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23.25" customHeight="1">
      <c r="A25" s="54"/>
      <c r="B25" s="54"/>
      <c r="C25" s="54"/>
      <c r="D25" s="54"/>
      <c r="E25" s="54"/>
      <c r="F25" s="54"/>
      <c r="G25" s="54"/>
      <c r="H25" s="54"/>
      <c r="I25" s="54"/>
      <c r="J25" s="55" t="s">
        <v>37</v>
      </c>
      <c r="K25" s="227" t="str">
        <f>事業報告書!L12</f>
        <v/>
      </c>
      <c r="L25" s="227"/>
      <c r="M25" s="227"/>
      <c r="N25" s="227"/>
      <c r="O25" s="227"/>
      <c r="P25" s="227"/>
      <c r="Q25" s="227"/>
      <c r="R25" s="227"/>
      <c r="S25" s="227"/>
      <c r="T25" s="58"/>
      <c r="U25" s="54"/>
    </row>
    <row r="26" spans="1:21" ht="23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23.25" customHeight="1">
      <c r="A27" s="54"/>
      <c r="B27" s="54"/>
      <c r="C27" s="54"/>
      <c r="D27" s="54"/>
      <c r="E27" s="54"/>
      <c r="F27" s="54"/>
      <c r="G27" s="54"/>
      <c r="H27" s="54"/>
      <c r="I27" s="54"/>
      <c r="J27" s="55" t="s">
        <v>36</v>
      </c>
      <c r="K27" s="227" t="str">
        <f>事業報告書!S16&amp;"　"&amp;事業報告書!AG16</f>
        <v>　</v>
      </c>
      <c r="L27" s="227"/>
      <c r="M27" s="227"/>
      <c r="N27" s="227"/>
      <c r="O27" s="227"/>
      <c r="P27" s="227"/>
      <c r="Q27" s="227"/>
      <c r="R27" s="227"/>
      <c r="S27" s="227"/>
      <c r="T27" s="58"/>
      <c r="U27" s="54"/>
    </row>
    <row r="28" spans="1:21" ht="23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 sheet="1" objects="1" scenarios="1" formatCells="0"/>
  <mergeCells count="39">
    <mergeCell ref="A2:U2"/>
    <mergeCell ref="A5:G5"/>
    <mergeCell ref="H5:N5"/>
    <mergeCell ref="O5:U5"/>
    <mergeCell ref="A6:G6"/>
    <mergeCell ref="H6:N6"/>
    <mergeCell ref="O6:U6"/>
    <mergeCell ref="A7:G7"/>
    <mergeCell ref="H7:N7"/>
    <mergeCell ref="O7:U7"/>
    <mergeCell ref="A8:G8"/>
    <mergeCell ref="H8:N8"/>
    <mergeCell ref="O8:U8"/>
    <mergeCell ref="A9:G9"/>
    <mergeCell ref="H9:N9"/>
    <mergeCell ref="O9:U9"/>
    <mergeCell ref="A10:G10"/>
    <mergeCell ref="H10:N10"/>
    <mergeCell ref="O10:U10"/>
    <mergeCell ref="A14:G14"/>
    <mergeCell ref="H14:N14"/>
    <mergeCell ref="O14:U14"/>
    <mergeCell ref="A15:G15"/>
    <mergeCell ref="H15:N15"/>
    <mergeCell ref="O15:U15"/>
    <mergeCell ref="A16:G16"/>
    <mergeCell ref="H16:N16"/>
    <mergeCell ref="O16:U16"/>
    <mergeCell ref="A17:G17"/>
    <mergeCell ref="H17:N17"/>
    <mergeCell ref="O17:U17"/>
    <mergeCell ref="K25:S25"/>
    <mergeCell ref="K27:S27"/>
    <mergeCell ref="A18:G18"/>
    <mergeCell ref="H18:N18"/>
    <mergeCell ref="O18:U18"/>
    <mergeCell ref="A19:G19"/>
    <mergeCell ref="H19:N19"/>
    <mergeCell ref="O19:U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J43"/>
  <sheetViews>
    <sheetView view="pageBreakPreview" topLeftCell="A4" zoomScaleNormal="100" zoomScaleSheetLayoutView="100" workbookViewId="0">
      <selection activeCell="AV15" sqref="AV15"/>
    </sheetView>
  </sheetViews>
  <sheetFormatPr defaultRowHeight="17.25"/>
  <cols>
    <col min="1" max="47" width="2.375" style="10" customWidth="1"/>
    <col min="48" max="16384" width="9" style="10"/>
  </cols>
  <sheetData>
    <row r="1" spans="1:36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6"/>
      <c r="X2" s="47" t="s">
        <v>75</v>
      </c>
      <c r="Y2" s="240"/>
      <c r="Z2" s="240"/>
      <c r="AA2" s="48" t="s">
        <v>74</v>
      </c>
      <c r="AB2" s="240"/>
      <c r="AC2" s="240"/>
      <c r="AD2" s="48" t="s">
        <v>73</v>
      </c>
      <c r="AE2" s="240"/>
      <c r="AF2" s="240"/>
      <c r="AG2" s="48" t="s">
        <v>72</v>
      </c>
      <c r="AH2" s="48"/>
      <c r="AI2" s="44"/>
      <c r="AJ2" s="44"/>
    </row>
    <row r="3" spans="1:36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>
      <c r="A4" s="241" t="s">
        <v>232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44"/>
      <c r="AI4" s="44"/>
      <c r="AJ4" s="44"/>
    </row>
    <row r="5" spans="1:36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>
      <c r="A6" s="44" t="s">
        <v>71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>
      <c r="A7" s="44" t="s">
        <v>126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 t="s">
        <v>69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 t="s">
        <v>68</v>
      </c>
      <c r="S8" s="44"/>
      <c r="T8" s="44"/>
      <c r="U8" s="239" t="str">
        <f>事業報告書!L14</f>
        <v/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44"/>
      <c r="AI8" s="44"/>
      <c r="AJ8" s="44"/>
    </row>
    <row r="9" spans="1:36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9" t="s">
        <v>67</v>
      </c>
      <c r="S9" s="44"/>
      <c r="T9" s="44"/>
      <c r="U9" s="239" t="str">
        <f>事業報告書!L12</f>
        <v/>
      </c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50" t="s">
        <v>64</v>
      </c>
      <c r="AH9" s="44"/>
      <c r="AI9" s="44"/>
      <c r="AJ9" s="44"/>
    </row>
    <row r="10" spans="1:36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 t="s">
        <v>65</v>
      </c>
      <c r="S10" s="44"/>
      <c r="T10" s="44"/>
      <c r="U10" s="239" t="str">
        <f>事業報告書!S16&amp;"　"&amp;事業報告書!AG16</f>
        <v>　</v>
      </c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50" t="s">
        <v>125</v>
      </c>
      <c r="AH10" s="44"/>
      <c r="AI10" s="44"/>
      <c r="AJ10" s="44"/>
    </row>
    <row r="11" spans="1:36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>
      <c r="A12" s="44"/>
      <c r="B12" s="44" t="s">
        <v>124</v>
      </c>
      <c r="C12" s="44"/>
      <c r="D12" s="240"/>
      <c r="E12" s="240"/>
      <c r="F12" s="44" t="s">
        <v>123</v>
      </c>
      <c r="G12" s="240"/>
      <c r="H12" s="240"/>
      <c r="I12" s="48" t="s">
        <v>73</v>
      </c>
      <c r="J12" s="240"/>
      <c r="K12" s="240"/>
      <c r="L12" s="48" t="s">
        <v>72</v>
      </c>
      <c r="M12" s="44" t="s">
        <v>162</v>
      </c>
      <c r="N12" s="44"/>
      <c r="O12" s="44"/>
      <c r="P12" s="44"/>
      <c r="Q12" s="44"/>
      <c r="R12" s="44"/>
      <c r="S12" s="244"/>
      <c r="T12" s="244"/>
      <c r="U12" s="44" t="s">
        <v>139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>
      <c r="A13" s="245" t="s">
        <v>169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</row>
    <row r="14" spans="1:36">
      <c r="A14" s="44" t="s">
        <v>170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>
      <c r="A17" s="44" t="s">
        <v>132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>
      <c r="A18" s="44" t="s">
        <v>122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>
      <c r="A19" s="44" t="s">
        <v>138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>
      <c r="A21" s="44" t="s">
        <v>121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>
      <c r="A22" s="44"/>
      <c r="B22" s="44"/>
      <c r="C22" s="242"/>
      <c r="D22" s="242"/>
      <c r="E22" s="242"/>
      <c r="F22" s="242"/>
      <c r="G22" s="242"/>
      <c r="H22" s="242"/>
      <c r="I22" s="44" t="s">
        <v>118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36">
      <c r="A24" s="44" t="s">
        <v>120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>
      <c r="A25" s="44"/>
      <c r="B25" s="44"/>
      <c r="C25" s="243">
        <v>0</v>
      </c>
      <c r="D25" s="243"/>
      <c r="E25" s="243"/>
      <c r="F25" s="243"/>
      <c r="G25" s="243"/>
      <c r="H25" s="243"/>
      <c r="I25" s="44" t="s">
        <v>118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:36">
      <c r="A26" s="44"/>
      <c r="B26" s="44"/>
      <c r="C26" s="51"/>
      <c r="D26" s="51"/>
      <c r="E26" s="51"/>
      <c r="F26" s="51"/>
      <c r="G26" s="51"/>
      <c r="H26" s="5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6">
      <c r="A27" s="44" t="s">
        <v>131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:36">
      <c r="A28" s="44" t="s">
        <v>130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>
      <c r="A30" s="44" t="s">
        <v>129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>
      <c r="A31" s="44"/>
      <c r="B31" s="44"/>
      <c r="C31" s="238">
        <f>収支決算書!H15</f>
        <v>0</v>
      </c>
      <c r="D31" s="238"/>
      <c r="E31" s="238"/>
      <c r="F31" s="238"/>
      <c r="G31" s="238"/>
      <c r="H31" s="238"/>
      <c r="I31" s="44" t="s">
        <v>55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>
      <c r="A33" s="44" t="s">
        <v>128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>
      <c r="A36" s="44" t="s">
        <v>115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>
      <c r="A37" s="44" t="s">
        <v>137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>
      <c r="A38" s="44" t="s">
        <v>94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>
      <c r="A39" s="44" t="s">
        <v>185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>
      <c r="A40" s="44" t="s">
        <v>150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>
      <c r="A41" s="44" t="s">
        <v>151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>
      <c r="A42" s="44" t="s">
        <v>152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>
      <c r="A43" s="44" t="s">
        <v>153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</sheetData>
  <sheetProtection sheet="1" formatCells="0"/>
  <mergeCells count="15">
    <mergeCell ref="C31:H31"/>
    <mergeCell ref="U8:AG8"/>
    <mergeCell ref="U9:AF9"/>
    <mergeCell ref="U10:AF10"/>
    <mergeCell ref="Y2:Z2"/>
    <mergeCell ref="AB2:AC2"/>
    <mergeCell ref="AE2:AF2"/>
    <mergeCell ref="A4:AG4"/>
    <mergeCell ref="D12:E12"/>
    <mergeCell ref="G12:H12"/>
    <mergeCell ref="J12:K12"/>
    <mergeCell ref="C22:H22"/>
    <mergeCell ref="C25:H25"/>
    <mergeCell ref="S12:T12"/>
    <mergeCell ref="A13:AJ13"/>
  </mergeCells>
  <phoneticPr fontId="2"/>
  <pageMargins left="0.70866141732283472" right="0.51181102362204722" top="0.74803149606299213" bottom="0.55118110236220474" header="0.31496062992125984" footer="0.31496062992125984"/>
  <pageSetup paperSize="9" scale="97" orientation="portrait" r:id="rId1"/>
  <colBreaks count="1" manualBreakCount="1">
    <brk id="36" max="3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46"/>
  <sheetViews>
    <sheetView view="pageBreakPreview" topLeftCell="A22" zoomScaleNormal="100" zoomScaleSheetLayoutView="100" workbookViewId="0">
      <selection activeCell="T34" sqref="T34:U35"/>
    </sheetView>
  </sheetViews>
  <sheetFormatPr defaultRowHeight="17.25"/>
  <cols>
    <col min="1" max="47" width="2.375" style="10" customWidth="1"/>
    <col min="48" max="16384" width="9" style="10"/>
  </cols>
  <sheetData>
    <row r="1" spans="1:38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6"/>
      <c r="X2" s="47" t="s">
        <v>75</v>
      </c>
      <c r="Y2" s="240"/>
      <c r="Z2" s="240"/>
      <c r="AA2" s="48" t="s">
        <v>74</v>
      </c>
      <c r="AB2" s="240"/>
      <c r="AC2" s="240"/>
      <c r="AD2" s="48" t="s">
        <v>73</v>
      </c>
      <c r="AE2" s="240"/>
      <c r="AF2" s="240"/>
      <c r="AG2" s="48" t="s">
        <v>72</v>
      </c>
      <c r="AH2" s="48"/>
      <c r="AI2" s="44"/>
      <c r="AJ2" s="44"/>
      <c r="AK2" s="44"/>
      <c r="AL2" s="44"/>
    </row>
    <row r="3" spans="1:3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>
      <c r="A4" s="246" t="s">
        <v>233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44"/>
      <c r="AI4" s="44"/>
      <c r="AJ4" s="44"/>
      <c r="AK4" s="44"/>
      <c r="AL4" s="44"/>
    </row>
    <row r="5" spans="1:3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>
      <c r="A6" s="44" t="s">
        <v>71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>
      <c r="A7" s="44" t="s">
        <v>126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 t="s">
        <v>69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 t="s">
        <v>68</v>
      </c>
      <c r="S8" s="44"/>
      <c r="T8" s="44"/>
      <c r="U8" s="239" t="str">
        <f>実績報告書!U8</f>
        <v/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44"/>
      <c r="AI8" s="44"/>
      <c r="AJ8" s="44"/>
      <c r="AK8" s="44"/>
      <c r="AL8" s="44"/>
    </row>
    <row r="9" spans="1:38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9" t="s">
        <v>67</v>
      </c>
      <c r="S9" s="44"/>
      <c r="T9" s="44"/>
      <c r="U9" s="239" t="str">
        <f>実績報告書!U9</f>
        <v/>
      </c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50" t="s">
        <v>125</v>
      </c>
      <c r="AH9" s="44"/>
      <c r="AI9" s="44"/>
      <c r="AJ9" s="44"/>
      <c r="AK9" s="44"/>
      <c r="AL9" s="44"/>
    </row>
    <row r="10" spans="1:38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 t="s">
        <v>65</v>
      </c>
      <c r="S10" s="44"/>
      <c r="T10" s="44"/>
      <c r="U10" s="239" t="str">
        <f>実績報告書!U10</f>
        <v>　</v>
      </c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50" t="s">
        <v>125</v>
      </c>
      <c r="AH10" s="44"/>
      <c r="AI10" s="44"/>
      <c r="AJ10" s="44"/>
      <c r="AK10" s="44"/>
      <c r="AL10" s="44"/>
    </row>
    <row r="11" spans="1:38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>
      <c r="A12" s="44"/>
      <c r="B12" s="44" t="s">
        <v>124</v>
      </c>
      <c r="C12" s="44"/>
      <c r="D12" s="247" t="str">
        <f>IF(実績報告書!D12="","",実績報告書!D12)</f>
        <v/>
      </c>
      <c r="E12" s="247"/>
      <c r="F12" s="44" t="s">
        <v>123</v>
      </c>
      <c r="G12" s="247" t="str">
        <f>IF(実績報告書!G12="","",実績報告書!G12)</f>
        <v/>
      </c>
      <c r="H12" s="247"/>
      <c r="I12" s="48" t="s">
        <v>73</v>
      </c>
      <c r="J12" s="247" t="str">
        <f>IF(実績報告書!J12="","",実績報告書!J12)</f>
        <v/>
      </c>
      <c r="K12" s="247"/>
      <c r="L12" s="48" t="s">
        <v>72</v>
      </c>
      <c r="M12" s="44" t="s">
        <v>162</v>
      </c>
      <c r="N12" s="44"/>
      <c r="O12" s="44"/>
      <c r="P12" s="44"/>
      <c r="Q12" s="44"/>
      <c r="R12" s="44"/>
      <c r="S12" s="247" t="str">
        <f>IF(実績報告書!S12="","",実績報告書!S12)</f>
        <v/>
      </c>
      <c r="T12" s="247"/>
      <c r="U12" s="44" t="s">
        <v>139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>
      <c r="A13" s="245" t="s">
        <v>140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</row>
    <row r="14" spans="1:38">
      <c r="A14" s="44" t="s">
        <v>141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>
      <c r="A17" s="44" t="s">
        <v>61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>
      <c r="A18" s="44" t="s">
        <v>122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>
      <c r="A19" s="44" t="s">
        <v>138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>
      <c r="A21" s="44" t="s">
        <v>121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>
      <c r="A22" s="44"/>
      <c r="B22" s="44"/>
      <c r="C22" s="243">
        <f>実績報告書!C22</f>
        <v>0</v>
      </c>
      <c r="D22" s="243"/>
      <c r="E22" s="243"/>
      <c r="F22" s="243"/>
      <c r="G22" s="243"/>
      <c r="H22" s="243"/>
      <c r="I22" s="44" t="s">
        <v>118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>
      <c r="A24" s="44" t="s">
        <v>120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>
      <c r="A25" s="44"/>
      <c r="B25" s="44"/>
      <c r="C25" s="243">
        <v>0</v>
      </c>
      <c r="D25" s="243"/>
      <c r="E25" s="243"/>
      <c r="F25" s="243"/>
      <c r="G25" s="243"/>
      <c r="H25" s="243"/>
      <c r="I25" s="44" t="s">
        <v>118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>
      <c r="A26" s="44"/>
      <c r="B26" s="44"/>
      <c r="C26" s="51"/>
      <c r="D26" s="51"/>
      <c r="E26" s="51"/>
      <c r="F26" s="51"/>
      <c r="G26" s="51"/>
      <c r="H26" s="5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>
      <c r="A27" s="44" t="s">
        <v>119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>
      <c r="A28" s="44"/>
      <c r="B28" s="44"/>
      <c r="C28" s="238">
        <f>収支決算書!H6</f>
        <v>0</v>
      </c>
      <c r="D28" s="238"/>
      <c r="E28" s="238"/>
      <c r="F28" s="238"/>
      <c r="G28" s="238"/>
      <c r="H28" s="238"/>
      <c r="I28" s="44" t="s">
        <v>118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>
      <c r="A29" s="44"/>
      <c r="B29" s="44"/>
      <c r="C29" s="52"/>
      <c r="D29" s="52"/>
      <c r="E29" s="52"/>
      <c r="F29" s="52"/>
      <c r="G29" s="52"/>
      <c r="H29" s="52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>
      <c r="A30" s="44" t="s">
        <v>172</v>
      </c>
      <c r="B30" s="44"/>
      <c r="C30" s="52"/>
      <c r="D30" s="52"/>
      <c r="E30" s="52"/>
      <c r="F30" s="52"/>
      <c r="G30" s="52"/>
      <c r="H30" s="52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>
      <c r="A31" s="44"/>
      <c r="B31" s="44"/>
      <c r="C31" s="52"/>
      <c r="D31" s="52"/>
      <c r="E31" s="52"/>
      <c r="F31" s="52"/>
      <c r="G31" s="52"/>
      <c r="H31" s="52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7.25" customHeight="1">
      <c r="A32" s="44"/>
      <c r="B32" s="44"/>
      <c r="C32" s="248" t="s">
        <v>173</v>
      </c>
      <c r="D32" s="248"/>
      <c r="E32" s="248"/>
      <c r="F32" s="249" t="s">
        <v>174</v>
      </c>
      <c r="G32" s="249"/>
      <c r="H32" s="249"/>
      <c r="I32" s="249"/>
      <c r="J32" s="249"/>
      <c r="K32" s="250"/>
      <c r="L32" s="250"/>
      <c r="M32" s="250"/>
      <c r="N32" s="250"/>
      <c r="O32" s="250"/>
      <c r="P32" s="251"/>
      <c r="Q32" s="252" t="s">
        <v>175</v>
      </c>
      <c r="R32" s="250"/>
      <c r="S32" s="250"/>
      <c r="T32" s="249" t="s">
        <v>176</v>
      </c>
      <c r="U32" s="249"/>
      <c r="V32" s="249"/>
      <c r="W32" s="249"/>
      <c r="X32" s="250"/>
      <c r="Y32" s="250"/>
      <c r="Z32" s="250"/>
      <c r="AA32" s="250"/>
      <c r="AB32" s="250"/>
      <c r="AC32" s="250"/>
      <c r="AD32" s="258"/>
      <c r="AE32" s="259" t="s">
        <v>177</v>
      </c>
      <c r="AF32" s="250"/>
      <c r="AG32" s="250"/>
      <c r="AH32" s="44"/>
      <c r="AI32" s="44"/>
      <c r="AJ32" s="44"/>
      <c r="AK32" s="44"/>
      <c r="AL32" s="44"/>
    </row>
    <row r="33" spans="1:38" ht="17.25" customHeight="1">
      <c r="A33" s="44"/>
      <c r="B33" s="44"/>
      <c r="C33" s="248"/>
      <c r="D33" s="248"/>
      <c r="E33" s="248"/>
      <c r="F33" s="249"/>
      <c r="G33" s="249"/>
      <c r="H33" s="249"/>
      <c r="I33" s="249"/>
      <c r="J33" s="249"/>
      <c r="K33" s="250"/>
      <c r="L33" s="250"/>
      <c r="M33" s="250"/>
      <c r="N33" s="250"/>
      <c r="O33" s="250"/>
      <c r="P33" s="251"/>
      <c r="Q33" s="252"/>
      <c r="R33" s="250"/>
      <c r="S33" s="250"/>
      <c r="T33" s="249"/>
      <c r="U33" s="249"/>
      <c r="V33" s="249"/>
      <c r="W33" s="249"/>
      <c r="X33" s="250"/>
      <c r="Y33" s="250"/>
      <c r="Z33" s="250"/>
      <c r="AA33" s="250"/>
      <c r="AB33" s="250"/>
      <c r="AC33" s="250"/>
      <c r="AD33" s="258"/>
      <c r="AE33" s="259"/>
      <c r="AF33" s="250"/>
      <c r="AG33" s="250"/>
      <c r="AH33" s="44"/>
      <c r="AI33" s="44"/>
      <c r="AJ33" s="44"/>
      <c r="AK33" s="44"/>
      <c r="AL33" s="44"/>
    </row>
    <row r="34" spans="1:38" ht="17.25" customHeight="1">
      <c r="A34" s="44"/>
      <c r="B34" s="44"/>
      <c r="C34" s="248"/>
      <c r="D34" s="248"/>
      <c r="E34" s="248"/>
      <c r="F34" s="260" t="s">
        <v>178</v>
      </c>
      <c r="G34" s="260"/>
      <c r="H34" s="260"/>
      <c r="I34" s="260"/>
      <c r="J34" s="260"/>
      <c r="K34" s="250" t="s">
        <v>179</v>
      </c>
      <c r="L34" s="250"/>
      <c r="M34" s="250"/>
      <c r="N34" s="250"/>
      <c r="O34" s="249" t="s">
        <v>180</v>
      </c>
      <c r="P34" s="249"/>
      <c r="Q34" s="249"/>
      <c r="R34" s="249"/>
      <c r="S34" s="249"/>
      <c r="T34" s="261"/>
      <c r="U34" s="262"/>
      <c r="V34" s="262"/>
      <c r="W34" s="262"/>
      <c r="X34" s="263"/>
      <c r="Y34" s="263"/>
      <c r="Z34" s="263"/>
      <c r="AA34" s="263"/>
      <c r="AB34" s="262"/>
      <c r="AC34" s="262"/>
      <c r="AD34" s="262"/>
      <c r="AE34" s="262"/>
      <c r="AF34" s="262"/>
      <c r="AG34" s="264"/>
      <c r="AH34" s="44"/>
      <c r="AI34" s="44"/>
      <c r="AJ34" s="44"/>
      <c r="AK34" s="44"/>
      <c r="AL34" s="44"/>
    </row>
    <row r="35" spans="1:38" ht="17.25" customHeight="1">
      <c r="A35" s="44"/>
      <c r="B35" s="44"/>
      <c r="C35" s="248"/>
      <c r="D35" s="248"/>
      <c r="E35" s="248"/>
      <c r="F35" s="260"/>
      <c r="G35" s="260"/>
      <c r="H35" s="260"/>
      <c r="I35" s="260"/>
      <c r="J35" s="260"/>
      <c r="K35" s="250"/>
      <c r="L35" s="250"/>
      <c r="M35" s="250"/>
      <c r="N35" s="250"/>
      <c r="O35" s="249"/>
      <c r="P35" s="249"/>
      <c r="Q35" s="249"/>
      <c r="R35" s="249"/>
      <c r="S35" s="249"/>
      <c r="T35" s="261"/>
      <c r="U35" s="262"/>
      <c r="V35" s="262"/>
      <c r="W35" s="262"/>
      <c r="X35" s="263"/>
      <c r="Y35" s="263"/>
      <c r="Z35" s="263"/>
      <c r="AA35" s="263"/>
      <c r="AB35" s="262"/>
      <c r="AC35" s="262"/>
      <c r="AD35" s="262"/>
      <c r="AE35" s="262"/>
      <c r="AF35" s="262"/>
      <c r="AG35" s="264"/>
      <c r="AH35" s="44"/>
      <c r="AI35" s="44"/>
      <c r="AJ35" s="44"/>
      <c r="AK35" s="44"/>
      <c r="AL35" s="44"/>
    </row>
    <row r="36" spans="1:38" ht="17.25" customHeight="1">
      <c r="A36" s="44"/>
      <c r="B36" s="44"/>
      <c r="C36" s="248"/>
      <c r="D36" s="248"/>
      <c r="E36" s="248"/>
      <c r="F36" s="253" t="s">
        <v>181</v>
      </c>
      <c r="G36" s="253"/>
      <c r="H36" s="253"/>
      <c r="I36" s="253"/>
      <c r="J36" s="253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44"/>
      <c r="AI36" s="44"/>
      <c r="AJ36" s="44"/>
      <c r="AK36" s="44"/>
      <c r="AL36" s="44"/>
    </row>
    <row r="37" spans="1:38">
      <c r="A37" s="44"/>
      <c r="B37" s="44"/>
      <c r="C37" s="248"/>
      <c r="D37" s="248"/>
      <c r="E37" s="248"/>
      <c r="F37" s="255" t="s">
        <v>182</v>
      </c>
      <c r="G37" s="255"/>
      <c r="H37" s="255"/>
      <c r="I37" s="255"/>
      <c r="J37" s="255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44"/>
      <c r="AI37" s="44"/>
      <c r="AJ37" s="44"/>
      <c r="AK37" s="44"/>
      <c r="AL37" s="44"/>
    </row>
    <row r="38" spans="1:38">
      <c r="A38" s="44"/>
      <c r="B38" s="44"/>
      <c r="C38" s="248"/>
      <c r="D38" s="248"/>
      <c r="E38" s="248"/>
      <c r="F38" s="249"/>
      <c r="G38" s="249"/>
      <c r="H38" s="249"/>
      <c r="I38" s="249"/>
      <c r="J38" s="249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44"/>
      <c r="AI38" s="44"/>
      <c r="AJ38" s="44"/>
      <c r="AK38" s="44"/>
      <c r="AL38" s="44"/>
    </row>
    <row r="39" spans="1:38">
      <c r="A39" s="44"/>
      <c r="B39" s="44"/>
      <c r="C39" s="53"/>
      <c r="D39" s="44"/>
      <c r="E39" s="44"/>
      <c r="F39" s="44" t="s">
        <v>183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>
      <c r="A40" s="44"/>
      <c r="B40" s="44"/>
      <c r="C40" s="5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>
      <c r="A41" s="44" t="s">
        <v>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>
      <c r="A42" s="44" t="s">
        <v>117</v>
      </c>
      <c r="B42" s="44"/>
      <c r="C42" s="52"/>
      <c r="D42" s="52"/>
      <c r="E42" s="52"/>
      <c r="F42" s="52"/>
      <c r="G42" s="52"/>
      <c r="H42" s="52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>
      <c r="A43" s="44" t="s">
        <v>116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</sheetData>
  <sheetProtection sheet="1" objects="1" scenarios="1" formatCells="0"/>
  <mergeCells count="36">
    <mergeCell ref="X34:Y35"/>
    <mergeCell ref="Z34:AA35"/>
    <mergeCell ref="AB34:AC35"/>
    <mergeCell ref="AD34:AE35"/>
    <mergeCell ref="AF34:AG35"/>
    <mergeCell ref="C32:E38"/>
    <mergeCell ref="F32:J33"/>
    <mergeCell ref="K32:P33"/>
    <mergeCell ref="Q32:S33"/>
    <mergeCell ref="T32:W33"/>
    <mergeCell ref="F36:J36"/>
    <mergeCell ref="K36:AG36"/>
    <mergeCell ref="F37:J38"/>
    <mergeCell ref="K37:AG38"/>
    <mergeCell ref="X32:AD33"/>
    <mergeCell ref="AE32:AG33"/>
    <mergeCell ref="F34:J35"/>
    <mergeCell ref="K34:N35"/>
    <mergeCell ref="O34:S35"/>
    <mergeCell ref="T34:U35"/>
    <mergeCell ref="V34:W35"/>
    <mergeCell ref="C25:H25"/>
    <mergeCell ref="C28:H28"/>
    <mergeCell ref="U10:AF10"/>
    <mergeCell ref="D12:E12"/>
    <mergeCell ref="G12:H12"/>
    <mergeCell ref="J12:K12"/>
    <mergeCell ref="S12:T12"/>
    <mergeCell ref="C22:H22"/>
    <mergeCell ref="A13:AL13"/>
    <mergeCell ref="U9:AF9"/>
    <mergeCell ref="Y2:Z2"/>
    <mergeCell ref="AB2:AC2"/>
    <mergeCell ref="AE2:AF2"/>
    <mergeCell ref="A4:AG4"/>
    <mergeCell ref="U8:AG8"/>
  </mergeCells>
  <phoneticPr fontId="2"/>
  <dataValidations count="3">
    <dataValidation type="list" allowBlank="1" showInputMessage="1" showErrorMessage="1" sqref="K34:N35">
      <formula1>"普通,当座,貯蓄,その他"</formula1>
    </dataValidation>
    <dataValidation type="list" allowBlank="1" showInputMessage="1" showErrorMessage="1" sqref="Q32:S33">
      <formula1>"銀行,信用金庫,信用組合,農協"</formula1>
    </dataValidation>
    <dataValidation type="list" allowBlank="1" showInputMessage="1" showErrorMessage="1" sqref="AE32:AG33">
      <formula1>"本店,支店,出張所"</formula1>
    </dataValidation>
  </dataValidations>
  <pageMargins left="0.70866141732283472" right="0.51181102362204722" top="0.74803149606299213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使い方（はじめにお読みください）</vt:lpstr>
      <vt:lpstr>内訳表</vt:lpstr>
      <vt:lpstr>事業計画書</vt:lpstr>
      <vt:lpstr>収支予算書</vt:lpstr>
      <vt:lpstr>交付申請書</vt:lpstr>
      <vt:lpstr>事業報告書</vt:lpstr>
      <vt:lpstr>収支決算書</vt:lpstr>
      <vt:lpstr>実績報告書</vt:lpstr>
      <vt:lpstr>請求書</vt:lpstr>
      <vt:lpstr>交付申請書!Print_Area</vt:lpstr>
      <vt:lpstr>'使い方（はじめにお読みください）'!Print_Area</vt:lpstr>
      <vt:lpstr>事業計画書!Print_Area</vt:lpstr>
      <vt:lpstr>事業報告書!Print_Area</vt:lpstr>
      <vt:lpstr>実績報告書!Print_Area</vt:lpstr>
      <vt:lpstr>収支決算書!Print_Area</vt:lpstr>
      <vt:lpstr>収支予算書!Print_Area</vt:lpstr>
      <vt:lpstr>請求書!Print_Area</vt:lpstr>
      <vt:lpstr>内訳表!Print_Area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nms09195</dc:creator>
  <cp:lastModifiedBy>西宮市役所</cp:lastModifiedBy>
  <cp:lastPrinted>2022-02-17T06:13:15Z</cp:lastPrinted>
  <dcterms:created xsi:type="dcterms:W3CDTF">2020-05-21T23:29:17Z</dcterms:created>
  <dcterms:modified xsi:type="dcterms:W3CDTF">2022-06-23T00:53:33Z</dcterms:modified>
</cp:coreProperties>
</file>