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nms10666\Nishinomiya City Dropbox\10251020財政課_1\☆公会計\R6決算財務書類\95.照会回答\20250925【930〆】令和５年度財政状況資料集のホームページでの公表（更新）作業について（依頼）\HP公開用\"/>
    </mc:Choice>
  </mc:AlternateContent>
  <xr:revisionPtr revIDLastSave="0" documentId="13_ncr:1_{257E96CC-6F61-4FF8-9A6A-2AD2A902055B}" xr6:coauthVersionLast="47" xr6:coauthVersionMax="47" xr10:uidLastSave="{00000000-0000-0000-0000-000000000000}"/>
  <bookViews>
    <workbookView xWindow="-120" yWindow="-120" windowWidth="29040" windowHeight="15720" tabRatio="893" firstSheet="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U37" i="10"/>
  <c r="C37" i="10"/>
  <c r="BE36" i="10"/>
  <c r="BE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BE34" i="10" l="1"/>
  <c r="BW34" i="10" s="1"/>
  <c r="BW35" i="10" s="1"/>
  <c r="BW36" i="10" s="1"/>
  <c r="BW37" i="10" s="1"/>
  <c r="CO34" i="10" l="1"/>
  <c r="CO35" i="10" s="1"/>
  <c r="CO36" i="10" s="1"/>
  <c r="CO37" i="10" s="1"/>
  <c r="CO38" i="10" s="1"/>
  <c r="CO39" i="10" s="1"/>
  <c r="CO40" i="10" s="1"/>
  <c r="CO41" i="10" s="1"/>
  <c r="CO42" i="10" s="1"/>
</calcChain>
</file>

<file path=xl/sharedStrings.xml><?xml version="1.0" encoding="utf-8"?>
<sst xmlns="http://schemas.openxmlformats.org/spreadsheetml/2006/main" count="1094" uniqueCount="585">
  <si>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</si>
  <si>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</si>
  <si>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</si>
  <si>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</si>
  <si>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</si>
  <si>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</si>
  <si>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</si>
  <si>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</si>
  <si>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</si>
  <si>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</si>
  <si>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</si>
  <si>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</si>
  <si>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</si>
  <si>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</si>
  <si>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</si>
  <si>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</si>
  <si>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</si>
  <si>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</si>
  <si>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</si>
  <si>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</si>
  <si>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</si>
  <si>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</si>
  <si>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</si>
  <si>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</si>
  <si>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</si>
  <si>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</si>
  <si>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</si>
  <si>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</si>
  <si>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</si>
  <si>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</si>
  <si>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</si>
  <si>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</si>
  <si>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</si>
  <si>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</si>
  <si>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</si>
  <si>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</si>
  <si>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</si>
  <si>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</si>
  <si>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</si>
  <si>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</si>
  <si>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</si>
  <si>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</si>
  <si>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</si>
  <si>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</si>
  <si>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</si>
  <si>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</si>
  <si>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</si>
  <si>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</si>
  <si>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</si>
  <si>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</si>
  <si>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</si>
  <si>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</si>
  <si>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</si>
  <si>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</si>
  <si>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</si>
  <si>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</si>
  <si>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</si>
  <si>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</si>
  <si>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</si>
  <si>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</si>
  <si>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</si>
  <si>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</si>
  <si>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</si>
  <si>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</si>
  <si>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</si>
  <si>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</si>
  <si>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</si>
  <si>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</si>
  <si>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</si>
  <si>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</si>
  <si>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</si>
  <si>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</si>
  <si>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</si>
  <si>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</si>
  <si>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</si>
  <si>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</si>
  <si>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</si>
  <si>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</si>
  <si>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</si>
  <si>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</si>
  <si>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</si>
  <si>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</si>
  <si>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</si>
  <si>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</si>
  <si>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</si>
  <si>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</si>
  <si>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</si>
  <si>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</si>
  <si>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</si>
  <si>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</si>
  <si>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</si>
  <si>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</si>
  <si>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</si>
  <si>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</si>
  <si>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</si>
  <si>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</si>
  <si>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</si>
  <si>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</si>
  <si>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</si>
  <si>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</si>
  <si>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</si>
  <si>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</si>
  <si>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</si>
  <si>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</si>
  <si>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</si>
  <si>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</si>
  <si>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</si>
  <si>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</si>
  <si>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</si>
  <si>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</si>
  <si>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</si>
  <si>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</si>
  <si>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</si>
  <si>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</si>
  <si>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</si>
  <si>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</si>
  <si>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</si>
  <si>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</si>
  <si>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</si>
  <si>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</si>
  <si>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</si>
  <si>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</si>
  <si>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</si>
  <si>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</si>
  <si>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</si>
  <si>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</si>
  <si>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</si>
  <si>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</si>
  <si>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</si>
  <si>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</si>
  <si>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</si>
  <si>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</si>
  <si>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</si>
  <si>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</si>
  <si>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</si>
  <si>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</si>
  <si>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</si>
  <si>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</si>
  <si>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</si>
  <si>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</si>
  <si>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</si>
  <si>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</si>
  <si>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</si>
  <si>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</si>
  <si>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</si>
  <si>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</si>
  <si>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</si>
  <si>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</si>
  <si>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</si>
  <si>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</si>
  <si>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</si>
  <si>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</si>
  <si>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</si>
  <si>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</si>
  <si>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</si>
  <si>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</si>
  <si>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</si>
  <si>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</si>
  <si>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</si>
  <si>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</si>
  <si>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</si>
  <si>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</si>
  <si>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</si>
  <si>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</si>
  <si>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</si>
  <si>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</si>
  <si>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</si>
  <si>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</si>
  <si>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</si>
  <si>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</si>
  <si>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</si>
  <si>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</si>
  <si>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</si>
  <si>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</si>
  <si>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</si>
  <si>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</si>
  <si>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</si>
  <si>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</si>
  <si>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</si>
  <si>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</si>
  <si>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</si>
  <si>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</si>
  <si>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</si>
  <si>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</si>
  <si>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</si>
  <si>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</si>
  <si>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</si>
  <si>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</si>
  <si>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</si>
  <si>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</si>
  <si>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</si>
  <si>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</si>
  <si>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</si>
  <si>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</si>
  <si>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</si>
  <si>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</si>
  <si>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</si>
  <si>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</si>
  <si>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</si>
  <si>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</si>
  <si>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</si>
  <si>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</si>
  <si>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</si>
  <si>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兵庫県西宮市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</si>
  <si>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</si>
  <si>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</si>
  <si>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</si>
  <si>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</si>
  <si>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</si>
  <si>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</si>
  <si>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</si>
  <si>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</si>
  <si>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</si>
  <si>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</si>
  <si>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</si>
  <si>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</si>
  <si>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</si>
  <si>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</si>
  <si>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</si>
  <si>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</si>
  <si>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</si>
  <si>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</si>
  <si>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</si>
  <si>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</si>
  <si>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</si>
  <si>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</si>
  <si>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</si>
  <si>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</si>
  <si>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</si>
  <si>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</si>
  <si>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</si>
  <si>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</si>
  <si>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</si>
  <si>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</si>
  <si>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</si>
  <si>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</si>
  <si>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</si>
  <si>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</si>
  <si>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</si>
  <si>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</si>
  <si>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</si>
  <si>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</si>
  <si>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</si>
  <si>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</si>
  <si>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</si>
  <si>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</si>
  <si>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</si>
  <si>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</si>
  <si>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</si>
  <si>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</si>
  <si>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</si>
  <si>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</si>
  <si>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</si>
  <si>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</si>
  <si>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</si>
  <si>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</si>
  <si>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</si>
  <si>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</si>
  <si>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</si>
  <si>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</si>
  <si>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</si>
  <si>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</si>
  <si>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</si>
  <si>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</si>
  <si>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</si>
  <si>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</si>
  <si>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</si>
  <si>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</si>
  <si>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</si>
  <si>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</si>
  <si>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</si>
  <si>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</si>
  <si>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</si>
  <si>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</si>
  <si>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</si>
  <si>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</si>
  <si>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</si>
  <si>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</si>
  <si>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</si>
  <si>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</si>
  <si>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</si>
  <si>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</si>
  <si>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</si>
  <si>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</si>
  <si>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</si>
  <si>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</si>
  <si>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</si>
  <si>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</si>
  <si>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</si>
  <si>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</si>
  <si>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</si>
  <si>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</si>
  <si>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</si>
  <si>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</si>
  <si>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</si>
  <si>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</si>
  <si>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</si>
  <si>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</si>
  <si>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</si>
  <si>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</si>
  <si>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</si>
  <si>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</si>
  <si>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</si>
  <si>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</si>
  <si>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</si>
  <si>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</si>
  <si>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</si>
  <si>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</si>
  <si>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</si>
  <si>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</si>
  <si>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</si>
  <si>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</si>
  <si>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</si>
  <si>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</si>
  <si>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</si>
  <si>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</si>
  <si>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</si>
  <si>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</si>
  <si>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</si>
  <si>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</si>
  <si>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</si>
  <si>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</si>
  <si>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</si>
  <si>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</si>
  <si>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</si>
  <si>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</si>
  <si>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</si>
  <si>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</si>
  <si>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</si>
  <si>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</si>
  <si>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</si>
  <si>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</si>
  <si>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</si>
  <si>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</si>
  <si>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</si>
  <si>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</si>
  <si>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</si>
  <si>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</si>
  <si>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</si>
  <si>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</si>
  <si>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</si>
  <si>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</si>
  <si>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</si>
  <si>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</si>
  <si>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</si>
  <si>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</si>
  <si>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</si>
  <si>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</si>
  <si>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</si>
  <si>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</si>
  <si>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</si>
  <si>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</si>
  <si>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</si>
  <si>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</si>
  <si>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兵庫県西宮市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</si>
  <si>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</si>
  <si>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</si>
  <si>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</si>
  <si>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</si>
  <si>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</si>
  <si>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</si>
  <si>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</si>
  <si>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</si>
  <si>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</si>
  <si>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</si>
  <si>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</si>
  <si>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</si>
  <si>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</si>
  <si>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</si>
  <si>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</si>
  <si>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</si>
  <si>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</si>
  <si>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</si>
  <si>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</si>
  <si>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</si>
  <si>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公共用地買収事業特別会計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</si>
  <si>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</si>
  <si>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</si>
  <si>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</si>
  <si>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</si>
  <si>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</si>
  <si>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</si>
  <si>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</si>
  <si>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</si>
  <si>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</si>
  <si>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</si>
  <si>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</si>
  <si>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</si>
  <si>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</si>
  <si>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</si>
  <si>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</si>
  <si>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</si>
  <si>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</si>
  <si>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</si>
  <si>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</si>
  <si>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工業用水道事業会計</t>
    <phoneticPr fontId="5"/>
  </si>
  <si>
    <t>下水道事業会計</t>
    <phoneticPr fontId="5"/>
  </si>
  <si>
    <t>病院事業会計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</si>
  <si>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</si>
  <si>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</si>
  <si>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</si>
  <si>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</si>
  <si>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</si>
  <si>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</si>
  <si>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</si>
  <si>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</si>
  <si>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</si>
  <si>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</si>
  <si>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</si>
  <si>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</si>
  <si>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</si>
  <si>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</si>
  <si>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</si>
  <si>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</si>
  <si>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</si>
  <si>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</si>
  <si>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</si>
  <si>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</si>
  <si>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</si>
  <si>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</si>
  <si>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</si>
  <si>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</si>
  <si>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</si>
  <si>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</si>
  <si>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</si>
  <si>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</si>
  <si>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</si>
  <si>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</si>
  <si>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</si>
  <si>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</si>
  <si>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</si>
  <si>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</si>
  <si>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</si>
  <si>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</si>
  <si>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</si>
  <si>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</si>
  <si>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</si>
  <si>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</si>
  <si>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</si>
  <si>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</si>
  <si>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</si>
  <si>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</si>
  <si>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</si>
  <si>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</si>
  <si>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</si>
  <si>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</si>
  <si>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</si>
  <si>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</si>
  <si>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</si>
  <si>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</si>
  <si>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</si>
  <si>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</si>
  <si>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</si>
  <si>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</si>
  <si>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</si>
  <si>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</si>
  <si>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</si>
  <si>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</si>
  <si>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</si>
  <si>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</si>
  <si>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</si>
  <si>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</si>
  <si>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</si>
  <si>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</si>
  <si>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</si>
  <si>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</si>
  <si>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</si>
  <si>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</si>
  <si>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</si>
  <si>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</si>
  <si>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</si>
  <si>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</si>
  <si>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</si>
  <si>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</si>
  <si>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</si>
  <si>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</si>
  <si>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</si>
  <si>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</si>
  <si>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</si>
  <si>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</si>
  <si>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</si>
  <si>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</si>
  <si>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</si>
  <si>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</si>
  <si>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</si>
  <si>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</si>
  <si>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</si>
  <si>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</si>
  <si>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</si>
  <si>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</si>
  <si>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</si>
  <si>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</si>
  <si>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</si>
  <si>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</si>
  <si>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</si>
  <si>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</si>
  <si>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</si>
  <si>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</si>
  <si>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</si>
  <si>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</si>
  <si>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</si>
  <si>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</si>
  <si>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</si>
  <si>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</si>
  <si>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</si>
  <si>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</si>
  <si>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</si>
  <si>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</si>
  <si>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</si>
  <si>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</si>
  <si>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</si>
  <si>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</si>
  <si>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</si>
  <si>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</si>
  <si>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</si>
  <si>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</si>
  <si>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</si>
  <si>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</si>
  <si>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</si>
  <si>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</si>
  <si>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</si>
  <si>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</si>
  <si>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</si>
  <si>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</si>
  <si>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</si>
  <si>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</si>
  <si>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</si>
  <si>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</si>
  <si>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</si>
  <si>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</si>
  <si>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</si>
  <si>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</si>
  <si>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</si>
  <si>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</si>
  <si>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</si>
  <si>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5.24</t>
  </si>
  <si>
    <t>▲ 4.17</t>
  </si>
  <si>
    <t>▲ 3.77</t>
  </si>
  <si>
    <t>水道事業会計</t>
  </si>
  <si>
    <t>工業用水道事業会計</t>
  </si>
  <si>
    <t>下水道事業会計</t>
  </si>
  <si>
    <t>介護保険特別会計</t>
  </si>
  <si>
    <t>病院事業会計</t>
  </si>
  <si>
    <t>▲ 0.06</t>
  </si>
  <si>
    <t>一般会計</t>
  </si>
  <si>
    <t>後期高齢者医療事業特別会計</t>
  </si>
  <si>
    <t>国民健康保険特別会計</t>
  </si>
  <si>
    <t>その他会計（赤字）</t>
  </si>
  <si>
    <t>その他会計（黒字）</t>
  </si>
  <si>
    <t>R01</t>
    <phoneticPr fontId="5"/>
  </si>
  <si>
    <t>R02</t>
    <phoneticPr fontId="5"/>
  </si>
  <si>
    <t>R03</t>
    <phoneticPr fontId="5"/>
  </si>
  <si>
    <t>R04</t>
    <phoneticPr fontId="5"/>
  </si>
  <si>
    <t>R05</t>
    <phoneticPr fontId="5"/>
  </si>
  <si>
    <t>公益財団法人　西宮市文化振興財団</t>
    <rPh sb="0" eb="2">
      <t>コウエキ</t>
    </rPh>
    <rPh sb="2" eb="4">
      <t>ザイダン</t>
    </rPh>
    <rPh sb="4" eb="6">
      <t>ホウジン</t>
    </rPh>
    <rPh sb="7" eb="10">
      <t>ニシノミヤシ</t>
    </rPh>
    <rPh sb="10" eb="12">
      <t>ブンカ</t>
    </rPh>
    <rPh sb="12" eb="14">
      <t>シンコウ</t>
    </rPh>
    <rPh sb="14" eb="16">
      <t>ザイダン</t>
    </rPh>
    <phoneticPr fontId="10"/>
  </si>
  <si>
    <t>公益財団法人　西宮スポーツセンター</t>
    <rPh sb="0" eb="2">
      <t>コウエキ</t>
    </rPh>
    <rPh sb="2" eb="4">
      <t>ザイダン</t>
    </rPh>
    <rPh sb="4" eb="6">
      <t>ホウジン</t>
    </rPh>
    <rPh sb="7" eb="9">
      <t>ニシノミヤ</t>
    </rPh>
    <phoneticPr fontId="10"/>
  </si>
  <si>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10"/>
  </si>
  <si>
    <t>西宮市都市管理株式会社</t>
    <rPh sb="0" eb="3">
      <t>ニシノミヤシ</t>
    </rPh>
    <rPh sb="3" eb="5">
      <t>トシ</t>
    </rPh>
    <rPh sb="5" eb="7">
      <t>カンリ</t>
    </rPh>
    <rPh sb="7" eb="9">
      <t>カブシキ</t>
    </rPh>
    <rPh sb="9" eb="11">
      <t>カイシャ</t>
    </rPh>
    <phoneticPr fontId="10"/>
  </si>
  <si>
    <t>一般財団法人　西宮市都市整備公社</t>
    <rPh sb="0" eb="2">
      <t>イッパン</t>
    </rPh>
    <rPh sb="2" eb="4">
      <t>ザイダン</t>
    </rPh>
    <rPh sb="4" eb="6">
      <t>ホウジン</t>
    </rPh>
    <rPh sb="7" eb="10">
      <t>ニシノミヤシ</t>
    </rPh>
    <rPh sb="10" eb="12">
      <t>トシ</t>
    </rPh>
    <rPh sb="12" eb="14">
      <t>セイビ</t>
    </rPh>
    <rPh sb="14" eb="16">
      <t>コウシャ</t>
    </rPh>
    <phoneticPr fontId="10"/>
  </si>
  <si>
    <t>西宮市土地開発公社</t>
    <rPh sb="0" eb="3">
      <t>ニシノミヤシ</t>
    </rPh>
    <rPh sb="3" eb="5">
      <t>トチ</t>
    </rPh>
    <rPh sb="5" eb="7">
      <t>カイハツ</t>
    </rPh>
    <rPh sb="7" eb="9">
      <t>コウシャ</t>
    </rPh>
    <phoneticPr fontId="10"/>
  </si>
  <si>
    <t>-</t>
    <phoneticPr fontId="2"/>
  </si>
  <si>
    <t>○</t>
  </si>
  <si>
    <t>社会福祉法人　阪神福祉事業団</t>
    <rPh sb="0" eb="2">
      <t>シャカイ</t>
    </rPh>
    <rPh sb="2" eb="4">
      <t>フクシ</t>
    </rPh>
    <rPh sb="4" eb="6">
      <t>ホウジン</t>
    </rPh>
    <rPh sb="7" eb="9">
      <t>ハンシン</t>
    </rPh>
    <rPh sb="9" eb="11">
      <t>フクシ</t>
    </rPh>
    <rPh sb="11" eb="14">
      <t>ジギョウダン</t>
    </rPh>
    <phoneticPr fontId="2"/>
  </si>
  <si>
    <t>兵庫県信用保証協会</t>
    <rPh sb="0" eb="3">
      <t>ヒョウゴケン</t>
    </rPh>
    <rPh sb="3" eb="5">
      <t>シンヨウ</t>
    </rPh>
    <rPh sb="5" eb="7">
      <t>ホショウ</t>
    </rPh>
    <rPh sb="7" eb="9">
      <t>キョウカイ</t>
    </rPh>
    <phoneticPr fontId="2"/>
  </si>
  <si>
    <t>西宮市住宅整備資金等融資</t>
    <rPh sb="0" eb="3">
      <t>ンｓ</t>
    </rPh>
    <rPh sb="3" eb="5">
      <t>ジュウタク</t>
    </rPh>
    <rPh sb="5" eb="7">
      <t>セイビ</t>
    </rPh>
    <rPh sb="7" eb="9">
      <t>シキン</t>
    </rPh>
    <rPh sb="9" eb="10">
      <t>トウ</t>
    </rPh>
    <rPh sb="10" eb="12">
      <t>ユウシ</t>
    </rPh>
    <phoneticPr fontId="2"/>
  </si>
  <si>
    <t>阪神水道企業団</t>
    <rPh sb="0" eb="4">
      <t>ハンシンスイドウ</t>
    </rPh>
    <rPh sb="4" eb="7">
      <t>キギョウダン</t>
    </rPh>
    <phoneticPr fontId="2"/>
  </si>
  <si>
    <t>丹波少年自然の家事務組合</t>
    <rPh sb="0" eb="6">
      <t>タンバショウネンシゼン</t>
    </rPh>
    <rPh sb="7" eb="8">
      <t>イエ</t>
    </rPh>
    <rPh sb="8" eb="12">
      <t>ジムクミアイ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</si>
  <si>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</si>
  <si>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</si>
  <si>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西宮市都市計画事業基金</t>
    <rPh sb="0" eb="3">
      <t>ニシノミヤシ</t>
    </rPh>
    <rPh sb="3" eb="11">
      <t>トシケイカクジギョウキキン</t>
    </rPh>
    <phoneticPr fontId="5"/>
  </si>
  <si>
    <t>西宮市公共施設保全積立基金</t>
    <rPh sb="0" eb="3">
      <t>ニシノミヤシ</t>
    </rPh>
    <rPh sb="3" eb="13">
      <t>コウキョウシセツホゼンツミタテキキン</t>
    </rPh>
    <phoneticPr fontId="5"/>
  </si>
  <si>
    <t>西宮市耐火物件火災損害塡補積立金</t>
    <rPh sb="0" eb="3">
      <t>ニシノミヤシ</t>
    </rPh>
    <phoneticPr fontId="2"/>
  </si>
  <si>
    <t>西宮市奨学基金</t>
    <rPh sb="0" eb="3">
      <t>ニシノミヤシ</t>
    </rPh>
    <phoneticPr fontId="2"/>
  </si>
  <si>
    <t>西宮市営住宅敷金等積立基金</t>
    <rPh sb="0" eb="6">
      <t>ニシノミヤシエイジュウタク</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</si>
  <si>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</si>
  <si>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</si>
  <si>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令和５年度は令和４年度に引き続き、充当可能財源等が将来負担額を上回ったため「-」となった。
有形固定資産減価償却率は年々上昇傾向で類似団体と比べ高い水準にある。
その要因としては、これまで投資的事業を抑制してきたことによって施設の老朽化が進んでいることが挙げられる。
また、有形固定資産減価償却率が高い主な施設としては体育館・プールや一般廃棄物処理施設などが挙げられる。
体育館については中央体育館の再整備に着手した。また、一般廃棄物処理施設については西部総合処理センターの耐用年数が経過した機器等について順次更新を予定している。</t>
    <rPh sb="204" eb="206">
      <t>チャクシュ</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</si>
  <si>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</si>
  <si>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</si>
  <si>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</si>
  <si>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</si>
  <si>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</si>
  <si>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</si>
  <si>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ともに類似団体平均より低い水準にあるが、実質公債費比率については上昇傾向にあり、令和５年度は前年度に比べ0.2ポイント上昇した。これは阪神・淡路大震災以降は、震災復興事業にかかる市債の償還が進んだことで公債費が減少しているが、都市計画関連事業の地方債償還額及び下水道事業に係る地方債償還額に対する繰出金が減少したことにより、特定財源の充当額が減となったためです。今後、公共施設の老朽化対策などに多額の市債発行を要することで、市債残高や公債費が増加傾向にあり、今後も将来負担比率や実質公債費比率が悪化することが考えられる。</t>
    <rPh sb="197" eb="199">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</si>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</sst>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B20C4A6-4E14-4E44-B6B0-CF28B22278E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B100-45A3-8C81-7B21D4DE2D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32882</c:v>
                </c:pt>
                <c:pt idx="1">
                  <c:v>46514</c:v>
                </c:pt>
                <c:pt idx="2">
                  <c:v>38478</c:v>
                </c:pt>
                <c:pt idx="3">
                  <c:v>32567</c:v>
                </c:pt>
                <c:pt idx="4">
                  <c:v>28814</c:v>
                </c:pt>
              </c:numCache>
            </c:numRef>
          </c:val>
          <c:smooth val="0"/>
          <c:extLst>
            <c:ext xmlns:c16="http://schemas.microsoft.com/office/drawing/2014/chart" uri="{C3380CC4-5D6E-409C-BE32-E72D297353CC}">
              <c16:uniqueId val="{00000001-B100-45A3-8C81-7B21D4DE2D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0.64</c:v>
                </c:pt>
                <c:pt idx="1">
                  <c:v>4.8600000000000003</c:v>
                </c:pt>
                <c:pt idx="2">
                  <c:v>5.13</c:v>
                </c:pt>
                <c:pt idx="3">
                  <c:v>0.51</c:v>
                </c:pt>
                <c:pt idx="4">
                  <c:v>0.52</c:v>
                </c:pt>
              </c:numCache>
            </c:numRef>
          </c:val>
          <c:extLst>
            <c:ext xmlns:c16="http://schemas.microsoft.com/office/drawing/2014/chart" uri="{C3380CC4-5D6E-409C-BE32-E72D297353CC}">
              <c16:uniqueId val="{00000000-12CB-4F3A-A350-D919EB2240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18.239999999999998</c:v>
                </c:pt>
                <c:pt idx="1">
                  <c:v>18.27</c:v>
                </c:pt>
                <c:pt idx="2">
                  <c:v>19.739999999999998</c:v>
                </c:pt>
                <c:pt idx="3">
                  <c:v>20.41</c:v>
                </c:pt>
                <c:pt idx="4">
                  <c:v>16.350000000000001</c:v>
                </c:pt>
              </c:numCache>
            </c:numRef>
          </c:val>
          <c:extLst>
            <c:ext xmlns:c16="http://schemas.microsoft.com/office/drawing/2014/chart" uri="{C3380CC4-5D6E-409C-BE32-E72D297353CC}">
              <c16:uniqueId val="{00000001-12CB-4F3A-A350-D919EB2240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-5.24</c:v>
                </c:pt>
                <c:pt idx="1">
                  <c:v>4.54</c:v>
                </c:pt>
                <c:pt idx="2">
                  <c:v>2.82</c:v>
                </c:pt>
                <c:pt idx="3">
                  <c:v>-4.17</c:v>
                </c:pt>
                <c:pt idx="4">
                  <c:v>-3.77</c:v>
                </c:pt>
              </c:numCache>
            </c:numRef>
          </c:val>
          <c:smooth val="0"/>
          <c:extLst>
            <c:ext xmlns:c16="http://schemas.microsoft.com/office/drawing/2014/chart" uri="{C3380CC4-5D6E-409C-BE32-E72D297353CC}">
              <c16:uniqueId val="{00000002-12CB-4F3A-A350-D919EB2240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0.01</c:v>
                </c:pt>
                <c:pt idx="4">
                  <c:v>#N/A</c:v>
                </c:pt>
                <c:pt idx="5">
                  <c:v>0.06</c:v>
                </c:pt>
                <c:pt idx="6">
                  <c:v>#N/A</c:v>
                </c:pt>
                <c:pt idx="7">
                  <c:v>0.11</c:v>
                </c:pt>
                <c:pt idx="8">
                  <c:v>#N/A</c:v>
                </c:pt>
                <c:pt idx="9">
                  <c:v>0</c:v>
                </c:pt>
              </c:numCache>
            </c:numRef>
          </c:val>
          <c:extLst>
            <c:ext xmlns:c16="http://schemas.microsoft.com/office/drawing/2014/chart" uri="{C3380CC4-5D6E-409C-BE32-E72D297353CC}">
              <c16:uniqueId val="{00000000-3B6C-415F-910D-F47D63D3A7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6C-415F-910D-F47D63D3A7AA}"/>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0.34</c:v>
                </c:pt>
                <c:pt idx="2">
                  <c:v>#N/A</c:v>
                </c:pt>
                <c:pt idx="3">
                  <c:v>0.55000000000000004</c:v>
                </c:pt>
                <c:pt idx="4">
                  <c:v>#N/A</c:v>
                </c:pt>
                <c:pt idx="5">
                  <c:v>0.53</c:v>
                </c:pt>
                <c:pt idx="6">
                  <c:v>#N/A</c:v>
                </c:pt>
                <c:pt idx="7">
                  <c:v>0.47</c:v>
                </c:pt>
                <c:pt idx="8">
                  <c:v>#N/A</c:v>
                </c:pt>
                <c:pt idx="9">
                  <c:v>0.26</c:v>
                </c:pt>
              </c:numCache>
            </c:numRef>
          </c:val>
          <c:extLst>
            <c:ext xmlns:c16="http://schemas.microsoft.com/office/drawing/2014/chart" uri="{C3380CC4-5D6E-409C-BE32-E72D297353CC}">
              <c16:uniqueId val="{00000002-3B6C-415F-910D-F47D63D3A7A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0.25</c:v>
                </c:pt>
                <c:pt idx="2">
                  <c:v>#N/A</c:v>
                </c:pt>
                <c:pt idx="3">
                  <c:v>0.26</c:v>
                </c:pt>
                <c:pt idx="4">
                  <c:v>#N/A</c:v>
                </c:pt>
                <c:pt idx="5">
                  <c:v>0.25</c:v>
                </c:pt>
                <c:pt idx="6">
                  <c:v>#N/A</c:v>
                </c:pt>
                <c:pt idx="7">
                  <c:v>0.27</c:v>
                </c:pt>
                <c:pt idx="8">
                  <c:v>#N/A</c:v>
                </c:pt>
                <c:pt idx="9">
                  <c:v>0.28000000000000003</c:v>
                </c:pt>
              </c:numCache>
            </c:numRef>
          </c:val>
          <c:extLst>
            <c:ext xmlns:c16="http://schemas.microsoft.com/office/drawing/2014/chart" uri="{C3380CC4-5D6E-409C-BE32-E72D297353CC}">
              <c16:uniqueId val="{00000003-3B6C-415F-910D-F47D63D3A7AA}"/>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0.62</c:v>
                </c:pt>
                <c:pt idx="2">
                  <c:v>#N/A</c:v>
                </c:pt>
                <c:pt idx="3">
                  <c:v>4.83</c:v>
                </c:pt>
                <c:pt idx="4">
                  <c:v>#N/A</c:v>
                </c:pt>
                <c:pt idx="5">
                  <c:v>5.0599999999999996</c:v>
                </c:pt>
                <c:pt idx="6">
                  <c:v>#N/A</c:v>
                </c:pt>
                <c:pt idx="7">
                  <c:v>0.39</c:v>
                </c:pt>
                <c:pt idx="8">
                  <c:v>#N/A</c:v>
                </c:pt>
                <c:pt idx="9">
                  <c:v>0.5</c:v>
                </c:pt>
              </c:numCache>
            </c:numRef>
          </c:val>
          <c:extLst>
            <c:ext xmlns:c16="http://schemas.microsoft.com/office/drawing/2014/chart" uri="{C3380CC4-5D6E-409C-BE32-E72D297353CC}">
              <c16:uniqueId val="{00000004-3B6C-415F-910D-F47D63D3A7AA}"/>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0.06</c:v>
                </c:pt>
                <c:pt idx="1">
                  <c:v>#N/A</c:v>
                </c:pt>
                <c:pt idx="2">
                  <c:v>#N/A</c:v>
                </c:pt>
                <c:pt idx="3">
                  <c:v>0.08</c:v>
                </c:pt>
                <c:pt idx="4">
                  <c:v>#N/A</c:v>
                </c:pt>
                <c:pt idx="5">
                  <c:v>0.96</c:v>
                </c:pt>
                <c:pt idx="6">
                  <c:v>#N/A</c:v>
                </c:pt>
                <c:pt idx="7">
                  <c:v>1.1399999999999999</c:v>
                </c:pt>
                <c:pt idx="8">
                  <c:v>#N/A</c:v>
                </c:pt>
                <c:pt idx="9">
                  <c:v>0.55000000000000004</c:v>
                </c:pt>
              </c:numCache>
            </c:numRef>
          </c:val>
          <c:extLst>
            <c:ext xmlns:c16="http://schemas.microsoft.com/office/drawing/2014/chart" uri="{C3380CC4-5D6E-409C-BE32-E72D297353CC}">
              <c16:uniqueId val="{00000005-3B6C-415F-910D-F47D63D3A7A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0.78</c:v>
                </c:pt>
                <c:pt idx="2">
                  <c:v>#N/A</c:v>
                </c:pt>
                <c:pt idx="3">
                  <c:v>0.72</c:v>
                </c:pt>
                <c:pt idx="4">
                  <c:v>#N/A</c:v>
                </c:pt>
                <c:pt idx="5">
                  <c:v>0.55000000000000004</c:v>
                </c:pt>
                <c:pt idx="6">
                  <c:v>#N/A</c:v>
                </c:pt>
                <c:pt idx="7">
                  <c:v>0.79</c:v>
                </c:pt>
                <c:pt idx="8">
                  <c:v>#N/A</c:v>
                </c:pt>
                <c:pt idx="9">
                  <c:v>0.68</c:v>
                </c:pt>
              </c:numCache>
            </c:numRef>
          </c:val>
          <c:extLst>
            <c:ext xmlns:c16="http://schemas.microsoft.com/office/drawing/2014/chart" uri="{C3380CC4-5D6E-409C-BE32-E72D297353CC}">
              <c16:uniqueId val="{00000006-3B6C-415F-910D-F47D63D3A7A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2.3199999999999998</c:v>
                </c:pt>
                <c:pt idx="2">
                  <c:v>#N/A</c:v>
                </c:pt>
                <c:pt idx="3">
                  <c:v>2.37</c:v>
                </c:pt>
                <c:pt idx="4">
                  <c:v>#N/A</c:v>
                </c:pt>
                <c:pt idx="5">
                  <c:v>2.1</c:v>
                </c:pt>
                <c:pt idx="6">
                  <c:v>#N/A</c:v>
                </c:pt>
                <c:pt idx="7">
                  <c:v>1.88</c:v>
                </c:pt>
                <c:pt idx="8">
                  <c:v>#N/A</c:v>
                </c:pt>
                <c:pt idx="9">
                  <c:v>1.93</c:v>
                </c:pt>
              </c:numCache>
            </c:numRef>
          </c:val>
          <c:extLst>
            <c:ext xmlns:c16="http://schemas.microsoft.com/office/drawing/2014/chart" uri="{C3380CC4-5D6E-409C-BE32-E72D297353CC}">
              <c16:uniqueId val="{00000007-3B6C-415F-910D-F47D63D3A7AA}"/>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3.05</c:v>
                </c:pt>
                <c:pt idx="2">
                  <c:v>#N/A</c:v>
                </c:pt>
                <c:pt idx="3">
                  <c:v>3.06</c:v>
                </c:pt>
                <c:pt idx="4">
                  <c:v>#N/A</c:v>
                </c:pt>
                <c:pt idx="5">
                  <c:v>2.96</c:v>
                </c:pt>
                <c:pt idx="6">
                  <c:v>#N/A</c:v>
                </c:pt>
                <c:pt idx="7">
                  <c:v>2.95</c:v>
                </c:pt>
                <c:pt idx="8">
                  <c:v>#N/A</c:v>
                </c:pt>
                <c:pt idx="9">
                  <c:v>2.82</c:v>
                </c:pt>
              </c:numCache>
            </c:numRef>
          </c:val>
          <c:extLst>
            <c:ext xmlns:c16="http://schemas.microsoft.com/office/drawing/2014/chart" uri="{C3380CC4-5D6E-409C-BE32-E72D297353CC}">
              <c16:uniqueId val="{00000008-3B6C-415F-910D-F47D63D3A7A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4.6900000000000004</c:v>
                </c:pt>
                <c:pt idx="2">
                  <c:v>#N/A</c:v>
                </c:pt>
                <c:pt idx="3">
                  <c:v>4.32</c:v>
                </c:pt>
                <c:pt idx="4">
                  <c:v>#N/A</c:v>
                </c:pt>
                <c:pt idx="5">
                  <c:v>4.4400000000000004</c:v>
                </c:pt>
                <c:pt idx="6">
                  <c:v>#N/A</c:v>
                </c:pt>
                <c:pt idx="7">
                  <c:v>4.2</c:v>
                </c:pt>
                <c:pt idx="8">
                  <c:v>#N/A</c:v>
                </c:pt>
                <c:pt idx="9">
                  <c:v>4.25</c:v>
                </c:pt>
              </c:numCache>
            </c:numRef>
          </c:val>
          <c:extLst>
            <c:ext xmlns:c16="http://schemas.microsoft.com/office/drawing/2014/chart" uri="{C3380CC4-5D6E-409C-BE32-E72D297353CC}">
              <c16:uniqueId val="{00000009-3B6C-415F-910D-F47D63D3A7A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16478</c:v>
                </c:pt>
                <c:pt idx="5">
                  <c:v>15302</c:v>
                </c:pt>
                <c:pt idx="8">
                  <c:v>14775</c:v>
                </c:pt>
                <c:pt idx="11">
                  <c:v>14287</c:v>
                </c:pt>
                <c:pt idx="14">
                  <c:v>13651</c:v>
                </c:pt>
              </c:numCache>
            </c:numRef>
          </c:val>
          <c:extLst>
            <c:ext xmlns:c16="http://schemas.microsoft.com/office/drawing/2014/chart" uri="{C3380CC4-5D6E-409C-BE32-E72D297353CC}">
              <c16:uniqueId val="{00000000-4B77-4C87-80B9-61422F53EB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77-4C87-80B9-61422F53EB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1051</c:v>
                </c:pt>
                <c:pt idx="3">
                  <c:v>1031</c:v>
                </c:pt>
                <c:pt idx="6">
                  <c:v>1012</c:v>
                </c:pt>
                <c:pt idx="9">
                  <c:v>959</c:v>
                </c:pt>
                <c:pt idx="12">
                  <c:v>948</c:v>
                </c:pt>
              </c:numCache>
            </c:numRef>
          </c:val>
          <c:extLst>
            <c:ext xmlns:c16="http://schemas.microsoft.com/office/drawing/2014/chart" uri="{C3380CC4-5D6E-409C-BE32-E72D297353CC}">
              <c16:uniqueId val="{00000002-4B77-4C87-80B9-61422F53EB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65</c:v>
                </c:pt>
                <c:pt idx="6">
                  <c:v>11</c:v>
                </c:pt>
                <c:pt idx="9">
                  <c:v>9</c:v>
                </c:pt>
                <c:pt idx="12">
                  <c:v>12</c:v>
                </c:pt>
              </c:numCache>
            </c:numRef>
          </c:val>
          <c:extLst>
            <c:ext xmlns:c16="http://schemas.microsoft.com/office/drawing/2014/chart" uri="{C3380CC4-5D6E-409C-BE32-E72D297353CC}">
              <c16:uniqueId val="{00000003-4B77-4C87-80B9-61422F53EB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4165</c:v>
                </c:pt>
                <c:pt idx="3">
                  <c:v>3615</c:v>
                </c:pt>
                <c:pt idx="6">
                  <c:v>3276</c:v>
                </c:pt>
                <c:pt idx="9">
                  <c:v>2991</c:v>
                </c:pt>
                <c:pt idx="12">
                  <c:v>2963</c:v>
                </c:pt>
              </c:numCache>
            </c:numRef>
          </c:val>
          <c:extLst>
            <c:ext xmlns:c16="http://schemas.microsoft.com/office/drawing/2014/chart" uri="{C3380CC4-5D6E-409C-BE32-E72D297353CC}">
              <c16:uniqueId val="{00000004-4B77-4C87-80B9-61422F53EB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77-4C87-80B9-61422F53EB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77-4C87-80B9-61422F53EB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15112</c:v>
                </c:pt>
                <c:pt idx="3">
                  <c:v>14688</c:v>
                </c:pt>
                <c:pt idx="6">
                  <c:v>14471</c:v>
                </c:pt>
                <c:pt idx="9">
                  <c:v>14683</c:v>
                </c:pt>
                <c:pt idx="12">
                  <c:v>14577</c:v>
                </c:pt>
              </c:numCache>
            </c:numRef>
          </c:val>
          <c:extLst>
            <c:ext xmlns:c16="http://schemas.microsoft.com/office/drawing/2014/chart" uri="{C3380CC4-5D6E-409C-BE32-E72D297353CC}">
              <c16:uniqueId val="{00000007-4B77-4C87-80B9-61422F53EB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3922</c:v>
                </c:pt>
                <c:pt idx="2">
                  <c:v>#N/A</c:v>
                </c:pt>
                <c:pt idx="3">
                  <c:v>#N/A</c:v>
                </c:pt>
                <c:pt idx="4">
                  <c:v>4097</c:v>
                </c:pt>
                <c:pt idx="5">
                  <c:v>#N/A</c:v>
                </c:pt>
                <c:pt idx="6">
                  <c:v>#N/A</c:v>
                </c:pt>
                <c:pt idx="7">
                  <c:v>3995</c:v>
                </c:pt>
                <c:pt idx="8">
                  <c:v>#N/A</c:v>
                </c:pt>
                <c:pt idx="9">
                  <c:v>#N/A</c:v>
                </c:pt>
                <c:pt idx="10">
                  <c:v>4355</c:v>
                </c:pt>
                <c:pt idx="11">
                  <c:v>#N/A</c:v>
                </c:pt>
                <c:pt idx="12">
                  <c:v>#N/A</c:v>
                </c:pt>
                <c:pt idx="13">
                  <c:v>4849</c:v>
                </c:pt>
                <c:pt idx="14">
                  <c:v>#N/A</c:v>
                </c:pt>
              </c:numCache>
            </c:numRef>
          </c:val>
          <c:smooth val="0"/>
          <c:extLst>
            <c:ext xmlns:c16="http://schemas.microsoft.com/office/drawing/2014/chart" uri="{C3380CC4-5D6E-409C-BE32-E72D297353CC}">
              <c16:uniqueId val="{00000008-4B77-4C87-80B9-61422F53EB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117154</c:v>
                </c:pt>
                <c:pt idx="5">
                  <c:v>115957</c:v>
                </c:pt>
                <c:pt idx="8">
                  <c:v>115297</c:v>
                </c:pt>
                <c:pt idx="11">
                  <c:v>110056</c:v>
                </c:pt>
                <c:pt idx="14">
                  <c:v>105335</c:v>
                </c:pt>
              </c:numCache>
            </c:numRef>
          </c:val>
          <c:extLst>
            <c:ext xmlns:c16="http://schemas.microsoft.com/office/drawing/2014/chart" uri="{C3380CC4-5D6E-409C-BE32-E72D297353CC}">
              <c16:uniqueId val="{00000000-402A-47DD-B85C-33C93DB811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45552</c:v>
                </c:pt>
                <c:pt idx="5">
                  <c:v>43446</c:v>
                </c:pt>
                <c:pt idx="8">
                  <c:v>41317</c:v>
                </c:pt>
                <c:pt idx="11">
                  <c:v>39010</c:v>
                </c:pt>
                <c:pt idx="14">
                  <c:v>40468</c:v>
                </c:pt>
              </c:numCache>
            </c:numRef>
          </c:val>
          <c:extLst>
            <c:ext xmlns:c16="http://schemas.microsoft.com/office/drawing/2014/chart" uri="{C3380CC4-5D6E-409C-BE32-E72D297353CC}">
              <c16:uniqueId val="{00000001-402A-47DD-B85C-33C93DB811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32777</c:v>
                </c:pt>
                <c:pt idx="5">
                  <c:v>34015</c:v>
                </c:pt>
                <c:pt idx="8">
                  <c:v>39523</c:v>
                </c:pt>
                <c:pt idx="11">
                  <c:v>43806</c:v>
                </c:pt>
                <c:pt idx="14">
                  <c:v>41893</c:v>
                </c:pt>
              </c:numCache>
            </c:numRef>
          </c:val>
          <c:extLst>
            <c:ext xmlns:c16="http://schemas.microsoft.com/office/drawing/2014/chart" uri="{C3380CC4-5D6E-409C-BE32-E72D297353CC}">
              <c16:uniqueId val="{00000002-402A-47DD-B85C-33C93DB811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2A-47DD-B85C-33C93DB811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2A-47DD-B85C-33C93DB811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221</c:v>
                </c:pt>
                <c:pt idx="3">
                  <c:v>207</c:v>
                </c:pt>
                <c:pt idx="6">
                  <c:v>191</c:v>
                </c:pt>
                <c:pt idx="9">
                  <c:v>179</c:v>
                </c:pt>
                <c:pt idx="12">
                  <c:v>168</c:v>
                </c:pt>
              </c:numCache>
            </c:numRef>
          </c:val>
          <c:extLst>
            <c:ext xmlns:c16="http://schemas.microsoft.com/office/drawing/2014/chart" uri="{C3380CC4-5D6E-409C-BE32-E72D297353CC}">
              <c16:uniqueId val="{00000005-402A-47DD-B85C-33C93DB811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21167</c:v>
                </c:pt>
                <c:pt idx="3">
                  <c:v>21290</c:v>
                </c:pt>
                <c:pt idx="6">
                  <c:v>22097</c:v>
                </c:pt>
                <c:pt idx="9">
                  <c:v>22163</c:v>
                </c:pt>
                <c:pt idx="12">
                  <c:v>23012</c:v>
                </c:pt>
              </c:numCache>
            </c:numRef>
          </c:val>
          <c:extLst>
            <c:ext xmlns:c16="http://schemas.microsoft.com/office/drawing/2014/chart" uri="{C3380CC4-5D6E-409C-BE32-E72D297353CC}">
              <c16:uniqueId val="{00000006-402A-47DD-B85C-33C93DB811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c:v>
                </c:pt>
                <c:pt idx="3">
                  <c:v>82</c:v>
                </c:pt>
                <c:pt idx="6">
                  <c:v>72</c:v>
                </c:pt>
                <c:pt idx="9">
                  <c:v>65</c:v>
                </c:pt>
                <c:pt idx="12">
                  <c:v>53</c:v>
                </c:pt>
              </c:numCache>
            </c:numRef>
          </c:val>
          <c:extLst>
            <c:ext xmlns:c16="http://schemas.microsoft.com/office/drawing/2014/chart" uri="{C3380CC4-5D6E-409C-BE32-E72D297353CC}">
              <c16:uniqueId val="{00000007-402A-47DD-B85C-33C93DB811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35062</c:v>
                </c:pt>
                <c:pt idx="3">
                  <c:v>33443</c:v>
                </c:pt>
                <c:pt idx="6">
                  <c:v>31716</c:v>
                </c:pt>
                <c:pt idx="9">
                  <c:v>29197</c:v>
                </c:pt>
                <c:pt idx="12">
                  <c:v>29882</c:v>
                </c:pt>
              </c:numCache>
            </c:numRef>
          </c:val>
          <c:extLst>
            <c:ext xmlns:c16="http://schemas.microsoft.com/office/drawing/2014/chart" uri="{C3380CC4-5D6E-409C-BE32-E72D297353CC}">
              <c16:uniqueId val="{00000008-402A-47DD-B85C-33C93DB811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6547</c:v>
                </c:pt>
                <c:pt idx="3">
                  <c:v>5290</c:v>
                </c:pt>
                <c:pt idx="6">
                  <c:v>7892</c:v>
                </c:pt>
                <c:pt idx="9">
                  <c:v>6846</c:v>
                </c:pt>
                <c:pt idx="12">
                  <c:v>6333</c:v>
                </c:pt>
              </c:numCache>
            </c:numRef>
          </c:val>
          <c:extLst>
            <c:ext xmlns:c16="http://schemas.microsoft.com/office/drawing/2014/chart" uri="{C3380CC4-5D6E-409C-BE32-E72D297353CC}">
              <c16:uniqueId val="{00000009-402A-47DD-B85C-33C93DB811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137751</c:v>
                </c:pt>
                <c:pt idx="3">
                  <c:v>138666</c:v>
                </c:pt>
                <c:pt idx="6">
                  <c:v>138519</c:v>
                </c:pt>
                <c:pt idx="9">
                  <c:v>133801</c:v>
                </c:pt>
                <c:pt idx="12">
                  <c:v>127248</c:v>
                </c:pt>
              </c:numCache>
            </c:numRef>
          </c:val>
          <c:extLst>
            <c:ext xmlns:c16="http://schemas.microsoft.com/office/drawing/2014/chart" uri="{C3380CC4-5D6E-409C-BE32-E72D297353CC}">
              <c16:uniqueId val="{0000000A-402A-47DD-B85C-33C93DB811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5409</c:v>
                </c:pt>
                <c:pt idx="2">
                  <c:v>#N/A</c:v>
                </c:pt>
                <c:pt idx="3">
                  <c:v>#N/A</c:v>
                </c:pt>
                <c:pt idx="4">
                  <c:v>5559</c:v>
                </c:pt>
                <c:pt idx="5">
                  <c:v>#N/A</c:v>
                </c:pt>
                <c:pt idx="6">
                  <c:v>#N/A</c:v>
                </c:pt>
                <c:pt idx="7">
                  <c:v>4351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2A-47DD-B85C-33C93DB811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20237</c:v>
                </c:pt>
                <c:pt idx="1">
                  <c:v>20738</c:v>
                </c:pt>
                <c:pt idx="2">
                  <c:v>16847</c:v>
                </c:pt>
              </c:numCache>
            </c:numRef>
          </c:val>
          <c:extLst>
            <c:ext xmlns:c16="http://schemas.microsoft.com/office/drawing/2014/chart" uri="{C3380CC4-5D6E-409C-BE32-E72D297353CC}">
              <c16:uniqueId val="{00000000-B748-4163-80F5-7E71B7756D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3496</c:v>
                </c:pt>
                <c:pt idx="1">
                  <c:v>3494</c:v>
                </c:pt>
                <c:pt idx="2">
                  <c:v>3494</c:v>
                </c:pt>
              </c:numCache>
            </c:numRef>
          </c:val>
          <c:extLst>
            <c:ext xmlns:c16="http://schemas.microsoft.com/office/drawing/2014/chart" uri="{C3380CC4-5D6E-409C-BE32-E72D297353CC}">
              <c16:uniqueId val="{00000001-B748-4163-80F5-7E71B7756D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11190</c:v>
                </c:pt>
                <c:pt idx="1">
                  <c:v>15475</c:v>
                </c:pt>
                <c:pt idx="2">
                  <c:v>18371</c:v>
                </c:pt>
              </c:numCache>
            </c:numRef>
          </c:val>
          <c:extLst>
            <c:ext xmlns:c16="http://schemas.microsoft.com/office/drawing/2014/chart" uri="{C3380CC4-5D6E-409C-BE32-E72D297353CC}">
              <c16:uniqueId val="{00000002-B748-4163-80F5-7E71B7756D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{9F224C70-68F4-48D1-A4C8-492158E37FE8}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688-4B16-95E4-4A5DDA9A3D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{4B5051AE-24EF-4EA9-8DC7-F9D8808D7112}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88-4B16-95E4-4A5DDA9A3D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{9B187B16-7DDF-492A-9135-D97F0C8453EB}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88-4B16-95E4-4A5DDA9A3D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{8DABAB31-D6C8-4A88-B79F-4ED6A7E17054}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88-4B16-95E4-4A5DDA9A3D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{B16A8308-F2DD-4BA3-9717-F3A280E372A7}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88-4B16-95E4-4A5DDA9A3D5F}"/>
                </c:ext>
              </c:extLst>
            </c:dLbl>
            <c:dLbl>
              <c:idx val="8"/>
              <c:layout>
                <c:manualLayout>
                  <c:x val="-2.3853859453899409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{38FFF2B9-2A5C-4014-95B6-9DDF3A1CC138}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688-4B16-95E4-4A5DDA9A3D5F}"/>
                </c:ext>
              </c:extLst>
            </c:dLbl>
            <c:dLbl>
              <c:idx val="16"/>
              <c:layout>
                <c:manualLayout>
                  <c:x val="-4.0177641846568912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{F7382C0C-9346-40C7-840E-37A3CDE10F51}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688-4B16-95E4-4A5DDA9A3D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{F5614904-CCC9-40EF-9701-AC142F3F5669}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688-4B16-95E4-4A5DDA9A3D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{A29F530B-16B0-4192-B06C-418263D56A8D}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688-4B16-95E4-4A5DDA9A3D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c:v>
                </c:pt>
                <c:pt idx="16">
                  <c:v>68.099999999999994</c:v>
                </c:pt>
                <c:pt idx="24">
                  <c:v>68.599999999999994</c:v>
                </c:pt>
                <c:pt idx="32">
                  <c:v>69.8</c:v>
                </c:pt>
              </c:numCache>
            </c:numRef>
          </c:xVal>
          <c:yVal>
            <c:numRef>
              <c:f>公会計指標分析・財政指標組合せ分析表!$BP$51:$DC$51</c:f>
              <c:numCache>
                <c:formatCode>#,##0.0;"▲ "#,##0.0</c:formatCode>
                <c:ptCount val="40"/>
                <c:pt idx="0">
                  <c:v>6.3</c:v>
                </c:pt>
                <c:pt idx="8">
                  <c:v>6.3</c:v>
                </c:pt>
                <c:pt idx="16">
                  <c:v>4.7</c:v>
                </c:pt>
              </c:numCache>
            </c:numRef>
          </c:yVal>
          <c:smooth val="0"/>
          <c:extLst>
            <c:ext xmlns:c16="http://schemas.microsoft.com/office/drawing/2014/chart" uri="{C3380CC4-5D6E-409C-BE32-E72D297353CC}">
              <c16:uniqueId val="{00000009-6688-4B16-95E4-4A5DDA9A3D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{4B9879DB-5993-4FDF-856B-BB2E5C40F7E1}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688-4B16-95E4-4A5DDA9A3D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{AD2A898E-8CD3-4DEF-9979-F810109BC3F2}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88-4B16-95E4-4A5DDA9A3D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{008AB3E5-A733-4DDB-9763-DBA0160C88B9}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88-4B16-95E4-4A5DDA9A3D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{1412C31E-AFE8-4685-B77E-EB1345EFCAE3}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88-4B16-95E4-4A5DDA9A3D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{FE567EF0-CE7D-4D8E-B87F-973278E85071}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88-4B16-95E4-4A5DDA9A3D5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{B52AB30C-B502-4BDD-ABC2-7555D1C1BB70}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688-4B16-95E4-4A5DDA9A3D5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{803F66CA-18A8-4E5E-831D-14F7A3353D97}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688-4B16-95E4-4A5DDA9A3D5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{A1344D76-4C20-4CB3-AA88-1D4C906881B4}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688-4B16-95E4-4A5DDA9A3D5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{043F9D46-5093-47B6-AF16-6552F9164863}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688-4B16-95E4-4A5DDA9A3D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6688-4B16-95E4-4A5DDA9A3D5F}"/>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{19368FEA-8B3D-4809-B2D5-1A34C82128E6}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9C-4166-B7E9-75FEB92751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{EC04C05D-0B70-479A-AB69-303FFACF7692}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9C-4166-B7E9-75FEB92751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{E5AA985B-3E22-4BF4-AF52-180E3D2C7A42}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9C-4166-B7E9-75FEB92751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{A77A1ED4-5271-416E-9FEF-841C61693C21}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9C-4166-B7E9-75FEB92751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{33BDC35E-D656-4D32-90B9-0E9792D8A3B8}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9C-4166-B7E9-75FEB92751E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{F781AC53-5648-420A-8705-F909AC5D8B5E}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9C-4166-B7E9-75FEB92751E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{1E7B817C-B8AD-472E-8B2C-A8DFAC0AD8B9}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9C-4166-B7E9-75FEB92751E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{567B70C1-A799-4507-8E84-2E5939FC9D68}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9C-4166-B7E9-75FEB92751E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{A78864AF-651D-4920-B978-A0A2299D529D}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9C-4166-B7E9-75FEB92751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4.0999999999999996</c:v>
                </c:pt>
                <c:pt idx="16">
                  <c:v>4.5</c:v>
                </c:pt>
                <c:pt idx="24">
                  <c:v>4.5</c:v>
                </c:pt>
                <c:pt idx="32">
                  <c:v>4.7</c:v>
                </c:pt>
              </c:numCache>
            </c:numRef>
          </c:xVal>
          <c:yVal>
            <c:numRef>
              <c:f>公会計指標分析・財政指標組合せ分析表!$BP$73:$DC$73</c:f>
              <c:numCache>
                <c:formatCode>#,##0.0;"▲ "#,##0.0</c:formatCode>
                <c:ptCount val="40"/>
                <c:pt idx="0">
                  <c:v>6.3</c:v>
                </c:pt>
                <c:pt idx="8">
                  <c:v>6.3</c:v>
                </c:pt>
                <c:pt idx="16">
                  <c:v>4.7</c:v>
                </c:pt>
              </c:numCache>
            </c:numRef>
          </c:yVal>
          <c:smooth val="0"/>
          <c:extLst>
            <c:ext xmlns:c16="http://schemas.microsoft.com/office/drawing/2014/chart" uri="{C3380CC4-5D6E-409C-BE32-E72D297353CC}">
              <c16:uniqueId val="{00000009-309C-4166-B7E9-75FEB92751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{F7991AA9-AC10-483B-AFAF-135BDBCB9567}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9C-4166-B7E9-75FEB92751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{08905A78-A1CE-4C17-9848-69F311D71880}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9C-4166-B7E9-75FEB92751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{B0CB3649-90EA-4EB4-A84C-42A8FB1202F6}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9C-4166-B7E9-75FEB92751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{1994E8F7-038C-4769-BFF5-99342FFB4E61}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9C-4166-B7E9-75FEB92751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{959CC94C-B7DA-4E99-B4C2-303F9B4EAD8F}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9C-4166-B7E9-75FEB92751E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{9315CF65-D622-49B4-9998-780313A92FA2}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9C-4166-B7E9-75FEB92751E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{5C312162-115A-4D2F-9517-A8A6220F8991}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9C-4166-B7E9-75FEB92751E6}"/>
                </c:ext>
              </c:extLst>
            </c:dLbl>
            <c:dLbl>
              <c:idx val="24"/>
              <c:layout>
                <c:manualLayout>
                  <c:x val="0"/>
                  <c:y val="1.035031683525038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{DFCF7B9E-D9C4-45BE-A8F4-F4FCAF7391E5}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9C-4166-B7E9-75FEB92751E6}"/>
                </c:ext>
              </c:extLst>
            </c:dLbl>
            <c:dLbl>
              <c:idx val="32"/>
              <c:layout>
                <c:manualLayout>
                  <c:x val="0"/>
                  <c:y val="-1.03499743476810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{3E1E06A3-4946-49B5-AA71-5BD3D541A8FD}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9C-4166-B7E9-75FEB92751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09C-4166-B7E9-75FEB92751E6}"/>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実質公債費比率の分子の額は増加傾向にある。主な要因としては災害復旧費等に係る基準財政需要額の減少や、公営住宅使用料の減少により特定財源の充当額が減少したことがあげられる。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今後は公共施設の老朽化対策などの投資的経費の増大によって多額の市債発行が見込まれており、公債費が増加傾向で推移することが予測され、それに伴い実質公債費比率が悪化することが考えられる。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満期一括償還地方債の借入は行っていない。</a:t>
          </a:r>
          <a:endParaRPr lang="ja-JP" altLang="ja-JP" sz="10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額は減少傾向である。これは、震災復興事業に係る市債の償還が進んでいる一方で、投資的事業が十分に行えていなかったことで市債発行額が抑制されていたことにより、地方債現在高が減となっているためである。令和５年度においては、充当可能基金や基準財政需要額算入見込額の減はあるものの、一般会計等の地方債現在高が減となったことなどにより、将来負担比率の分子は減となった。</a:t>
          </a:r>
        </a:p>
        <a:p>
          <a:r>
            <a:rPr kumimoji="1" lang="ja-JP" altLang="en-US" sz="1400">
              <a:latin typeface="ＭＳ ゴシック" pitchFamily="49" charset="-128"/>
              <a:ea typeface="ＭＳ ゴシック" pitchFamily="49" charset="-128"/>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・都市計画税の令和４年度における歳入決算額と都市計画税充当額との差額である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億円を積立てたが、財政基金において令和５年度一般会計における決算における財源不足を補うために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億円を取崩したこと等により、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・西宮市財政基金等を活用して、公共施設の老朽化対策や社会保障関連経費の伸びなどに対応していくため、基金残高の減少を予測している。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・西宮市都市計画事業基金：都市計画事業又は土地区画整理事業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・西宮市公共施設保全積立基金：公共施設の修繕又は改修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・西宮市都市計画事業基金：令和４年度における歳入決算額と都市計画税充当額との差額である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・西宮市公共施設保全積立基金：６億円を積立てた一方で、公共施設の計画的な修繕・改修による財源として９億円を取崩したこと等による減少。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・西宮市都市計画事業基金：令和５年度における歳入決算額と都市計画税充当額との差額である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億円を令和６年度に積立てる。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・西宮市公共施設保全積立基金：公共施設の計画的な修繕・改修のための財源確保と、事業費の年度間の平準化を図るため、前年度決算剰余金の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％又は６億円のうち、高いほうの金額を毎年積立て、取崩については運用基準に基づき充当を行っていく。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・令和４年度決算における一般会計の実質収支額の２分の１である２億円を積立てたものの、資金不足に対応するため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億円の取崩しをしたことにより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・公共施設の老朽化対策や、社会保障関連経費の伸びなどにより収支不足が見込まれていることから、今後も基金残高の減少を予測しているが、財政の健全化を損ねないよう基金残高の維持に努める。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・災害援護資金貸付金の償還が終了したことにより、基金の増減は生じなかった。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・繰上償還等に備えて、一定の基金残高を維持するよう努めていく。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2F55690-3484-4EF0-94EF-7A8D142FCC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7DA0FF-F350-4572-A6B8-FEEA217030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66C3C3A-54FF-4EC8-B4A1-4F6F64B64FA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FF830325-944F-43D1-92F6-C8BF7242F91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12FF77D3-FD83-42E2-B8E9-C870E4BC2DD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AEA47B82-1EA3-47E1-8E65-9EAD78AA706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25A35534-B333-4D6A-BEFC-29D20B9838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53660B44-9B03-4FDB-B46E-83FC2AE2CE6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4C0DC7C0-EFED-4D96-8E3C-B720B59418D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8B947132-4AB0-4F8B-B1CE-0D28A4C8916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97B1FBEC-96F1-4925-AE13-48A65BB07C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413356B7-CDEA-496A-8CD4-3C855C77129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1F90A14-6144-4169-A2CA-A3473AF7C47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695ACB34-17A9-45B5-948A-2A8CC8CE1A5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6AF68A47-5354-43DE-9B86-17A47700E47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B2B0548-540D-4967-8DC5-7A8E3236587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B6B7428-032F-4446-A51F-A9DE9CB2504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1C103A2-FAD6-47BB-902A-D3595C3E77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BD50C31C-23FA-4B57-85BB-80808A33831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EEC1D01-196D-4ABD-81C8-C77B357C55F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3CE2EEB9-6C07-440F-9DA8-D4872B05A1E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5729DDF3-5425-4262-BA65-8EE2043834D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BA31B6CF-8149-4580-AFDE-68A94B3D6F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22C8BDC0-E30F-44A6-BA8E-F33221FDED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3F217268-2192-4D9A-AF66-0EAA6688EDC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E22F6B5C-E0B3-425C-B1EB-E4DF25B397B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7A4B7A56-F58A-47A5-8750-299E8133B3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DF8FD0E-05ED-4776-A311-801A463DB7A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98E97FE1-907E-4B9B-A2D9-B2B236239AE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3AABEFC-EF0D-403C-A726-CDB759DB802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EAF0B31-1E95-478A-A50A-F0778D5DE0B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28DBA52-B1A0-490F-9A5D-3D217CE83CB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30F8EC4E-E075-4DD3-89BF-1F49CCAC4C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4D290847-810D-4127-95AB-31EC71F542D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94E8CECC-31D4-422F-8E7D-E211FE53C73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39DE1684-ECD7-4FDF-845D-E5F70081173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7B227ED3-C17D-44D6-AE2B-C8D51348D13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163BACF2-8548-466E-B6EC-BB210145C58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AE943299-BA54-4D28-A460-6E9461F2C1C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7ED3120-8C46-43DA-95B3-E262EE95367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C480177-C93B-481B-A117-AEFD6C6F5E0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4B051E3B-5685-4FA5-991F-C48F645A802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88595A25-A8F4-41D3-AC60-B7D09D5098A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EED1D52C-6649-427F-A9B0-95C82F01125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0DE9E9E-A5B8-45C9-87FF-609A158C42A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63DD2276-45CB-4727-A81C-AB11E83E058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A5EC67F-0876-4290-B2BE-5A1786C9698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12B949E5-011A-4942-8F6B-82894B2B015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E1BD55F4-4E8F-434A-A817-7F1D8E1861C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4B5C6106-0B6E-4329-BE7A-63EF2DAA641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6E39D7F-7188-4E12-A64C-74FA3B5A612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有形固定資産減価償却率は類似団体と同様年々増加傾向にあるものの、数値は類似団体平均より高い水準となっている。平成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年度に策定した西宮市公共施設等総合管理計画において、建築系公共施設の施設総量（延床面積）を令和</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年度までに</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％以上削減するという目標を掲げており、老朽化した施設の集約化・複合化や更新・除却を進めている。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87032173-5537-4D9E-9037-74C349B5E57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D89F26A8-2A40-48DB-8682-9EBAB5968AF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F455AAF5-0CBA-4FE4-8135-470D91A6F9A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D3DD048F-9346-438F-80CE-FF6C89B96A2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E2E56582-BC1A-4973-B4E8-A40E7DA4073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14BC7322-9972-48E7-9F77-C6903FBEBF4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86572BA9-3068-4D8A-BE72-BE9791635F9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FCAD0AC7-82E9-4522-9D02-46962E9F5F4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C7D80139-FF8C-409F-A95F-2883A78E160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2322E6ED-9BC2-41FF-AABD-0E501C8E4DE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FF616F2A-477B-4239-8C38-EFD63A00B0D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6861F416-7F89-4DA2-84FA-9881E0642FC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2D8C3938-3715-4143-B84F-1B6823C579E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7CC38E8-1421-415F-B9A4-C3BEB8B6985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9989D3D4-FDE1-4BAC-BD3E-768CF06A200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330E0F1-BCFC-4AA8-B3EC-137E972E863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9" name="直線コネクタ 68">
          <a:extLst>
            <a:ext uri="{FF2B5EF4-FFF2-40B4-BE49-F238E27FC236}">
              <a16:creationId xmlns:a16="http://schemas.microsoft.com/office/drawing/2014/main" id="{54C3751D-8AFC-4EDE-A766-D59A20491EB0}"/>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0" name="有形固定資産減価償却率最小値テキスト">
          <a:extLst>
            <a:ext uri="{FF2B5EF4-FFF2-40B4-BE49-F238E27FC236}">
              <a16:creationId xmlns:a16="http://schemas.microsoft.com/office/drawing/2014/main" id="{43241066-C12D-4401-B498-EA642D6618AB}"/>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1" name="直線コネクタ 70">
          <a:extLst>
            <a:ext uri="{FF2B5EF4-FFF2-40B4-BE49-F238E27FC236}">
              <a16:creationId xmlns:a16="http://schemas.microsoft.com/office/drawing/2014/main" id="{BA636732-FBFC-432E-BA91-369FA09C683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id="{F3503E5F-8B7D-48D3-A59B-7716CB7103FB}"/>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id="{AC8CB34F-64A1-4528-9E65-7E9EA5592E6E}"/>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4" name="有形固定資産減価償却率平均値テキスト">
          <a:extLst>
            <a:ext uri="{FF2B5EF4-FFF2-40B4-BE49-F238E27FC236}">
              <a16:creationId xmlns:a16="http://schemas.microsoft.com/office/drawing/2014/main" id="{D8A1CB0D-0066-4A88-872E-0A111BCCFFF3}"/>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5" name="フローチャート: 判断 74">
          <a:extLst>
            <a:ext uri="{FF2B5EF4-FFF2-40B4-BE49-F238E27FC236}">
              <a16:creationId xmlns:a16="http://schemas.microsoft.com/office/drawing/2014/main" id="{4ABACACB-A923-490D-A700-E49FAEF7F7C6}"/>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6" name="フローチャート: 判断 75">
          <a:extLst>
            <a:ext uri="{FF2B5EF4-FFF2-40B4-BE49-F238E27FC236}">
              <a16:creationId xmlns:a16="http://schemas.microsoft.com/office/drawing/2014/main" id="{21454F49-691D-450B-9D3B-07349D53D52A}"/>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7" name="フローチャート: 判断 76">
          <a:extLst>
            <a:ext uri="{FF2B5EF4-FFF2-40B4-BE49-F238E27FC236}">
              <a16:creationId xmlns:a16="http://schemas.microsoft.com/office/drawing/2014/main" id="{5473F240-41CE-40A8-8064-6D1F23E853EE}"/>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8" name="フローチャート: 判断 77">
          <a:extLst>
            <a:ext uri="{FF2B5EF4-FFF2-40B4-BE49-F238E27FC236}">
              <a16:creationId xmlns:a16="http://schemas.microsoft.com/office/drawing/2014/main" id="{44F9CE6B-528E-464E-B6D7-E7FFE855BE80}"/>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9" name="フローチャート: 判断 78">
          <a:extLst>
            <a:ext uri="{FF2B5EF4-FFF2-40B4-BE49-F238E27FC236}">
              <a16:creationId xmlns:a16="http://schemas.microsoft.com/office/drawing/2014/main" id="{0FA129DF-8966-4718-BB5E-E1F3DC0AF75A}"/>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4FFAF1D-8DFB-44D4-854B-A18ECF617AB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9C3F64F-948B-4233-AB76-A0657E492EA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44E510F-2AC7-4F1B-B4E8-B32C265B500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53C2987-D240-40AC-B3DF-14667B40609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E30FDE3-1E6B-4D1A-84C8-9137F76A0AC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76412</xdr:rowOff>
    </xdr:from>
    <xdr:to>
      <xdr:col>23</xdr:col>
      <xdr:colOff>136525</xdr:colOff>
      <xdr:row>33</xdr:row>
      <xdr:rowOff>6562</xdr:rowOff>
    </xdr:to>
    <xdr:sp macro="" textlink="">
      <xdr:nvSpPr>
        <xdr:cNvPr id="85" name="楕円 84">
          <a:extLst>
            <a:ext uri="{FF2B5EF4-FFF2-40B4-BE49-F238E27FC236}">
              <a16:creationId xmlns:a16="http://schemas.microsoft.com/office/drawing/2014/main" id="{9F89083A-2109-4597-8399-CF9F81EB75EE}"/>
            </a:ext>
          </a:extLst>
        </xdr:cNvPr>
        <xdr:cNvSpPr/>
      </xdr:nvSpPr>
      <xdr:spPr>
        <a:xfrm>
          <a:off x="47117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54839</xdr:rowOff>
    </xdr:from>
    <xdr:ext cx="405111" cy="259045"/>
    <xdr:sp macro="" textlink="">
      <xdr:nvSpPr>
        <xdr:cNvPr id="86" name="有形固定資産減価償却率該当値テキスト">
          <a:extLst>
            <a:ext uri="{FF2B5EF4-FFF2-40B4-BE49-F238E27FC236}">
              <a16:creationId xmlns:a16="http://schemas.microsoft.com/office/drawing/2014/main" id="{37E4F7F4-5C8D-4899-81DD-6ECB2986B259}"/>
            </a:ext>
          </a:extLst>
        </xdr:cNvPr>
        <xdr:cNvSpPr txBox="1"/>
      </xdr:nvSpPr>
      <xdr:spPr>
        <a:xfrm>
          <a:off x="4813300" y="6312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33232</xdr:rowOff>
    </xdr:from>
    <xdr:to>
      <xdr:col>19</xdr:col>
      <xdr:colOff>187325</xdr:colOff>
      <xdr:row>32</xdr:row>
      <xdr:rowOff>134832</xdr:rowOff>
    </xdr:to>
    <xdr:sp macro="" textlink="">
      <xdr:nvSpPr>
        <xdr:cNvPr id="87" name="楕円 86">
          <a:extLst>
            <a:ext uri="{FF2B5EF4-FFF2-40B4-BE49-F238E27FC236}">
              <a16:creationId xmlns:a16="http://schemas.microsoft.com/office/drawing/2014/main" id="{6648B999-3B0D-4A28-84C4-C1E81A01F2FE}"/>
            </a:ext>
          </a:extLst>
        </xdr:cNvPr>
        <xdr:cNvSpPr/>
      </xdr:nvSpPr>
      <xdr:spPr>
        <a:xfrm>
          <a:off x="40005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84032</xdr:rowOff>
    </xdr:from>
    <xdr:to>
      <xdr:col>23</xdr:col>
      <xdr:colOff>85725</xdr:colOff>
      <xdr:row>32</xdr:row>
      <xdr:rowOff>127212</xdr:rowOff>
    </xdr:to>
    <xdr:cxnSp macro="">
      <xdr:nvCxnSpPr>
        <xdr:cNvPr id="88" name="直線コネクタ 87">
          <a:extLst>
            <a:ext uri="{FF2B5EF4-FFF2-40B4-BE49-F238E27FC236}">
              <a16:creationId xmlns:a16="http://schemas.microsoft.com/office/drawing/2014/main" id="{4D659DA5-4EA9-40F6-AE9A-EB3B697389D2}"/>
            </a:ext>
          </a:extLst>
        </xdr:cNvPr>
        <xdr:cNvCxnSpPr/>
      </xdr:nvCxnSpPr>
      <xdr:spPr>
        <a:xfrm>
          <a:off x="4051300" y="634195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15240</xdr:rowOff>
    </xdr:from>
    <xdr:to>
      <xdr:col>15</xdr:col>
      <xdr:colOff>187325</xdr:colOff>
      <xdr:row>32</xdr:row>
      <xdr:rowOff>116840</xdr:rowOff>
    </xdr:to>
    <xdr:sp macro="" textlink="">
      <xdr:nvSpPr>
        <xdr:cNvPr id="89" name="楕円 88">
          <a:extLst>
            <a:ext uri="{FF2B5EF4-FFF2-40B4-BE49-F238E27FC236}">
              <a16:creationId xmlns:a16="http://schemas.microsoft.com/office/drawing/2014/main" id="{14BAC18C-9E32-4187-8ED0-64F6A866CB89}"/>
            </a:ext>
          </a:extLst>
        </xdr:cNvPr>
        <xdr:cNvSpPr/>
      </xdr:nvSpPr>
      <xdr:spPr>
        <a:xfrm>
          <a:off x="3238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66040</xdr:rowOff>
    </xdr:from>
    <xdr:to>
      <xdr:col>19</xdr:col>
      <xdr:colOff>136525</xdr:colOff>
      <xdr:row>32</xdr:row>
      <xdr:rowOff>84032</xdr:rowOff>
    </xdr:to>
    <xdr:cxnSp macro="">
      <xdr:nvCxnSpPr>
        <xdr:cNvPr id="90" name="直線コネクタ 89">
          <a:extLst>
            <a:ext uri="{FF2B5EF4-FFF2-40B4-BE49-F238E27FC236}">
              <a16:creationId xmlns:a16="http://schemas.microsoft.com/office/drawing/2014/main" id="{CD001EBD-41B1-4C0F-B1E9-0F5C7BD4F05D}"/>
            </a:ext>
          </a:extLst>
        </xdr:cNvPr>
        <xdr:cNvCxnSpPr/>
      </xdr:nvCxnSpPr>
      <xdr:spPr>
        <a:xfrm>
          <a:off x="3289300" y="6323965"/>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11642</xdr:rowOff>
    </xdr:from>
    <xdr:to>
      <xdr:col>11</xdr:col>
      <xdr:colOff>187325</xdr:colOff>
      <xdr:row>32</xdr:row>
      <xdr:rowOff>113242</xdr:rowOff>
    </xdr:to>
    <xdr:sp macro="" textlink="">
      <xdr:nvSpPr>
        <xdr:cNvPr id="91" name="楕円 90">
          <a:extLst>
            <a:ext uri="{FF2B5EF4-FFF2-40B4-BE49-F238E27FC236}">
              <a16:creationId xmlns:a16="http://schemas.microsoft.com/office/drawing/2014/main" id="{6C37422E-3EA6-4BD7-B30E-C78419FDFBC8}"/>
            </a:ext>
          </a:extLst>
        </xdr:cNvPr>
        <xdr:cNvSpPr/>
      </xdr:nvSpPr>
      <xdr:spPr>
        <a:xfrm>
          <a:off x="24765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62442</xdr:rowOff>
    </xdr:from>
    <xdr:to>
      <xdr:col>15</xdr:col>
      <xdr:colOff>136525</xdr:colOff>
      <xdr:row>32</xdr:row>
      <xdr:rowOff>66040</xdr:rowOff>
    </xdr:to>
    <xdr:cxnSp macro="">
      <xdr:nvCxnSpPr>
        <xdr:cNvPr id="92" name="直線コネクタ 91">
          <a:extLst>
            <a:ext uri="{FF2B5EF4-FFF2-40B4-BE49-F238E27FC236}">
              <a16:creationId xmlns:a16="http://schemas.microsoft.com/office/drawing/2014/main" id="{8EDD7A94-7F6C-445B-9A71-7B76786F78BF}"/>
            </a:ext>
          </a:extLst>
        </xdr:cNvPr>
        <xdr:cNvCxnSpPr/>
      </xdr:nvCxnSpPr>
      <xdr:spPr>
        <a:xfrm>
          <a:off x="2527300" y="632036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147108</xdr:rowOff>
    </xdr:from>
    <xdr:to>
      <xdr:col>7</xdr:col>
      <xdr:colOff>187325</xdr:colOff>
      <xdr:row>32</xdr:row>
      <xdr:rowOff>77258</xdr:rowOff>
    </xdr:to>
    <xdr:sp macro="" textlink="">
      <xdr:nvSpPr>
        <xdr:cNvPr id="93" name="楕円 92">
          <a:extLst>
            <a:ext uri="{FF2B5EF4-FFF2-40B4-BE49-F238E27FC236}">
              <a16:creationId xmlns:a16="http://schemas.microsoft.com/office/drawing/2014/main" id="{559C6DDE-B12A-4B3C-9C5B-44A1A3E87B19}"/>
            </a:ext>
          </a:extLst>
        </xdr:cNvPr>
        <xdr:cNvSpPr/>
      </xdr:nvSpPr>
      <xdr:spPr>
        <a:xfrm>
          <a:off x="1714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26458</xdr:rowOff>
    </xdr:from>
    <xdr:to>
      <xdr:col>11</xdr:col>
      <xdr:colOff>136525</xdr:colOff>
      <xdr:row>32</xdr:row>
      <xdr:rowOff>62442</xdr:rowOff>
    </xdr:to>
    <xdr:cxnSp macro="">
      <xdr:nvCxnSpPr>
        <xdr:cNvPr id="94" name="直線コネクタ 93">
          <a:extLst>
            <a:ext uri="{FF2B5EF4-FFF2-40B4-BE49-F238E27FC236}">
              <a16:creationId xmlns:a16="http://schemas.microsoft.com/office/drawing/2014/main" id="{39167816-4D90-4CDB-907A-BF5F348305D9}"/>
            </a:ext>
          </a:extLst>
        </xdr:cNvPr>
        <xdr:cNvCxnSpPr/>
      </xdr:nvCxnSpPr>
      <xdr:spPr>
        <a:xfrm>
          <a:off x="1765300" y="628438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5" name="n_1aveValue有形固定資産減価償却率">
          <a:extLst>
            <a:ext uri="{FF2B5EF4-FFF2-40B4-BE49-F238E27FC236}">
              <a16:creationId xmlns:a16="http://schemas.microsoft.com/office/drawing/2014/main" id="{C57293D2-1708-4D3D-BB0C-2A7C3321ADCF}"/>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6" name="n_2aveValue有形固定資産減価償却率">
          <a:extLst>
            <a:ext uri="{FF2B5EF4-FFF2-40B4-BE49-F238E27FC236}">
              <a16:creationId xmlns:a16="http://schemas.microsoft.com/office/drawing/2014/main" id="{16CB3EC4-F265-436D-820E-3A698FF372E6}"/>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7" name="n_3aveValue有形固定資産減価償却率">
          <a:extLst>
            <a:ext uri="{FF2B5EF4-FFF2-40B4-BE49-F238E27FC236}">
              <a16:creationId xmlns:a16="http://schemas.microsoft.com/office/drawing/2014/main" id="{7E5788D8-A021-448B-B0BB-45A049B5D398}"/>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8" name="n_4aveValue有形固定資産減価償却率">
          <a:extLst>
            <a:ext uri="{FF2B5EF4-FFF2-40B4-BE49-F238E27FC236}">
              <a16:creationId xmlns:a16="http://schemas.microsoft.com/office/drawing/2014/main" id="{1D9D017C-78BB-415E-9526-71AC7FDD11D4}"/>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125959</xdr:rowOff>
    </xdr:from>
    <xdr:ext cx="405111" cy="259045"/>
    <xdr:sp macro="" textlink="">
      <xdr:nvSpPr>
        <xdr:cNvPr id="99" name="n_1mainValue有形固定資産減価償却率">
          <a:extLst>
            <a:ext uri="{FF2B5EF4-FFF2-40B4-BE49-F238E27FC236}">
              <a16:creationId xmlns:a16="http://schemas.microsoft.com/office/drawing/2014/main" id="{4C198399-9DBF-4752-BF8E-09CC2AA85AEC}"/>
            </a:ext>
          </a:extLst>
        </xdr:cNvPr>
        <xdr:cNvSpPr txBox="1"/>
      </xdr:nvSpPr>
      <xdr:spPr>
        <a:xfrm>
          <a:off x="38360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107967</xdr:rowOff>
    </xdr:from>
    <xdr:ext cx="405111" cy="259045"/>
    <xdr:sp macro="" textlink="">
      <xdr:nvSpPr>
        <xdr:cNvPr id="100" name="n_2mainValue有形固定資産減価償却率">
          <a:extLst>
            <a:ext uri="{FF2B5EF4-FFF2-40B4-BE49-F238E27FC236}">
              <a16:creationId xmlns:a16="http://schemas.microsoft.com/office/drawing/2014/main" id="{77B63043-8FD6-4107-A323-198E5A69072C}"/>
            </a:ext>
          </a:extLst>
        </xdr:cNvPr>
        <xdr:cNvSpPr txBox="1"/>
      </xdr:nvSpPr>
      <xdr:spPr>
        <a:xfrm>
          <a:off x="30867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104369</xdr:rowOff>
    </xdr:from>
    <xdr:ext cx="405111" cy="259045"/>
    <xdr:sp macro="" textlink="">
      <xdr:nvSpPr>
        <xdr:cNvPr id="101" name="n_3mainValue有形固定資産減価償却率">
          <a:extLst>
            <a:ext uri="{FF2B5EF4-FFF2-40B4-BE49-F238E27FC236}">
              <a16:creationId xmlns:a16="http://schemas.microsoft.com/office/drawing/2014/main" id="{1B976D13-4186-4690-BBCF-08701E1FA68B}"/>
            </a:ext>
          </a:extLst>
        </xdr:cNvPr>
        <xdr:cNvSpPr txBox="1"/>
      </xdr:nvSpPr>
      <xdr:spPr>
        <a:xfrm>
          <a:off x="2324744" y="636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68385</xdr:rowOff>
    </xdr:from>
    <xdr:ext cx="405111" cy="259045"/>
    <xdr:sp macro="" textlink="">
      <xdr:nvSpPr>
        <xdr:cNvPr id="102" name="n_4mainValue有形固定資産減価償却率">
          <a:extLst>
            <a:ext uri="{FF2B5EF4-FFF2-40B4-BE49-F238E27FC236}">
              <a16:creationId xmlns:a16="http://schemas.microsoft.com/office/drawing/2014/main" id="{697B335D-2A92-4DA1-8CFE-0C8BC8B9B962}"/>
            </a:ext>
          </a:extLst>
        </xdr:cNvPr>
        <xdr:cNvSpPr txBox="1"/>
      </xdr:nvSpPr>
      <xdr:spPr>
        <a:xfrm>
          <a:off x="1562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9DA3DCD-0B86-4428-BCFA-9DB83954732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28C821C-E9AA-4380-8CDB-1DA73C8F3C5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7F4FB67-6B65-4658-BC8D-E30953BE92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D7A7BFB-AE02-4DBB-B748-397964AB96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2C53BDE-0C4B-44B8-90C3-48CD21821E7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AD4DAE30-B4B2-4EE6-96A3-476C9F2824E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48D36712-0751-4A58-9EF4-288418A8D7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43F7A4AB-6F32-4353-AD85-E61F63F46ED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359EC27-627F-45EF-BA18-5AA7CF91C05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2AF4D7AA-2F1F-47DC-85FC-154B0A57F6F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F888797-2ADE-4874-8E65-BD40208265E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12C36D72-6F28-4EAE-9839-E219877ED59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3970ACF-33F0-463B-B0EF-AFF7CC8B91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年度に比べて</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上昇したが、類似団体よりも低い水準となっている。上昇した主な理由としては分子である将来負担額において臨時財政対策債や震災復興に伴う災害公営住宅等建設に係る市債などの返済が進み、市債が減少しているものの、分母である経常経費充当財源等のうち、扶助費が増となったことが影響している。</a:t>
          </a:r>
        </a:p>
        <a:p>
          <a:r>
            <a:rPr kumimoji="1" lang="ja-JP" altLang="en-US" sz="1100">
              <a:latin typeface="ＭＳ Ｐゴシック" panose="020B0600070205080204" pitchFamily="50" charset="-128"/>
              <a:ea typeface="ＭＳ Ｐゴシック" panose="020B0600070205080204" pitchFamily="50" charset="-128"/>
            </a:rPr>
            <a:t>今後は、公共施設の老朽化対策などに伴う多額の市債発行により、数値の悪化が懸念される。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A6F54DE-8E25-4C8B-96D4-3C067C472C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E55E775-0BDE-4397-8EEF-ECF7A00BB5A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D6A2CFB-C7EB-4CCB-9235-4FFA8DC117C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1DB7A824-F314-45E9-AB51-2688FE56FE3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90292803-43A5-443A-AEFC-F0EFC121128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45E8DD6D-1F48-49F4-B1C6-4D9F7F71802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1FBB0048-1151-439E-96CF-AE33D2E7932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1DE34B7-E0A0-4345-A4DC-B8DD1E753FE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40BCE93C-EFC1-4D7B-9CE1-D52219F46C8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730AADEC-DEDD-4F02-99E0-663F33D4691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F2BF3FD8-50EC-4EC5-885B-5C30268D55F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8A2DC6D-DA92-44A0-AFAC-A32DFFD6855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A90BA74E-2D75-426F-AB5E-A7F63C84CFD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E0579B55-0A04-43C8-86CE-55605DF29AB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3C4B40A-FCCE-4121-A769-4BEBD9666B8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1" name="直線コネクタ 130">
          <a:extLst>
            <a:ext uri="{FF2B5EF4-FFF2-40B4-BE49-F238E27FC236}">
              <a16:creationId xmlns:a16="http://schemas.microsoft.com/office/drawing/2014/main" id="{C97C7505-6C75-4FEF-AB98-EA33FCF7BCE6}"/>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2" name="債務償還比率最小値テキスト">
          <a:extLst>
            <a:ext uri="{FF2B5EF4-FFF2-40B4-BE49-F238E27FC236}">
              <a16:creationId xmlns:a16="http://schemas.microsoft.com/office/drawing/2014/main" id="{BF1381DB-00E0-4D59-9AD7-7E305DAE63D9}"/>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3" name="直線コネクタ 132">
          <a:extLst>
            <a:ext uri="{FF2B5EF4-FFF2-40B4-BE49-F238E27FC236}">
              <a16:creationId xmlns:a16="http://schemas.microsoft.com/office/drawing/2014/main" id="{4A2B2E65-2E22-48E6-BBC3-744A962592AA}"/>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48331CC6-6D03-4B3E-8C27-88D7D483ED9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5612F4A3-A3F3-4CB2-85D3-221C7B59FD3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6" name="債務償還比率平均値テキスト">
          <a:extLst>
            <a:ext uri="{FF2B5EF4-FFF2-40B4-BE49-F238E27FC236}">
              <a16:creationId xmlns:a16="http://schemas.microsoft.com/office/drawing/2014/main" id="{2DF892C7-C474-46A7-A9B5-5E79078A98B3}"/>
            </a:ext>
          </a:extLst>
        </xdr:cNvPr>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7" name="フローチャート: 判断 136">
          <a:extLst>
            <a:ext uri="{FF2B5EF4-FFF2-40B4-BE49-F238E27FC236}">
              <a16:creationId xmlns:a16="http://schemas.microsoft.com/office/drawing/2014/main" id="{0FCBDF4F-DB90-40CB-8D39-4C17693E2B30}"/>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8" name="フローチャート: 判断 137">
          <a:extLst>
            <a:ext uri="{FF2B5EF4-FFF2-40B4-BE49-F238E27FC236}">
              <a16:creationId xmlns:a16="http://schemas.microsoft.com/office/drawing/2014/main" id="{CC3EDD0C-F102-4BFD-8088-8CFE44CDC030}"/>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9" name="フローチャート: 判断 138">
          <a:extLst>
            <a:ext uri="{FF2B5EF4-FFF2-40B4-BE49-F238E27FC236}">
              <a16:creationId xmlns:a16="http://schemas.microsoft.com/office/drawing/2014/main" id="{3C2D1E0B-43AA-4394-9B3F-BF9F4CFB54E7}"/>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0" name="フローチャート: 判断 139">
          <a:extLst>
            <a:ext uri="{FF2B5EF4-FFF2-40B4-BE49-F238E27FC236}">
              <a16:creationId xmlns:a16="http://schemas.microsoft.com/office/drawing/2014/main" id="{6192649B-E73E-4471-916E-9186EF6C4BD1}"/>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1" name="フローチャート: 判断 140">
          <a:extLst>
            <a:ext uri="{FF2B5EF4-FFF2-40B4-BE49-F238E27FC236}">
              <a16:creationId xmlns:a16="http://schemas.microsoft.com/office/drawing/2014/main" id="{D1CBE54A-EA9E-4205-B53E-9CF580038402}"/>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B8D9B97-B7DE-4869-95DA-353F2A18A18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2E111FF-98D4-4571-B3CF-169C08963F0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1F464B2-C25D-4E89-B1E7-BD3678ABCC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B4FB7ED-F07E-4DC8-A478-BB975742D3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B7ACC44-AE45-45D2-A1A7-2361802B4DB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2745</xdr:rowOff>
    </xdr:from>
    <xdr:to>
      <xdr:col>76</xdr:col>
      <xdr:colOff>73025</xdr:colOff>
      <xdr:row>30</xdr:row>
      <xdr:rowOff>104345</xdr:rowOff>
    </xdr:to>
    <xdr:sp macro="" textlink="">
      <xdr:nvSpPr>
        <xdr:cNvPr id="147" name="楕円 146">
          <a:extLst>
            <a:ext uri="{FF2B5EF4-FFF2-40B4-BE49-F238E27FC236}">
              <a16:creationId xmlns:a16="http://schemas.microsoft.com/office/drawing/2014/main" id="{58508041-5107-42EB-8B29-66E7A8001CF0}"/>
            </a:ext>
          </a:extLst>
        </xdr:cNvPr>
        <xdr:cNvSpPr/>
      </xdr:nvSpPr>
      <xdr:spPr>
        <a:xfrm>
          <a:off x="14744700" y="59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25622</xdr:rowOff>
    </xdr:from>
    <xdr:ext cx="469744" cy="259045"/>
    <xdr:sp macro="" textlink="">
      <xdr:nvSpPr>
        <xdr:cNvPr id="148" name="債務償還比率該当値テキスト">
          <a:extLst>
            <a:ext uri="{FF2B5EF4-FFF2-40B4-BE49-F238E27FC236}">
              <a16:creationId xmlns:a16="http://schemas.microsoft.com/office/drawing/2014/main" id="{776D6476-3F1E-4478-BCD2-28A598B528C9}"/>
            </a:ext>
          </a:extLst>
        </xdr:cNvPr>
        <xdr:cNvSpPr txBox="1"/>
      </xdr:nvSpPr>
      <xdr:spPr>
        <a:xfrm>
          <a:off x="14846300" y="57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146607</xdr:rowOff>
    </xdr:from>
    <xdr:to>
      <xdr:col>72</xdr:col>
      <xdr:colOff>123825</xdr:colOff>
      <xdr:row>30</xdr:row>
      <xdr:rowOff>76757</xdr:rowOff>
    </xdr:to>
    <xdr:sp macro="" textlink="">
      <xdr:nvSpPr>
        <xdr:cNvPr id="149" name="楕円 148">
          <a:extLst>
            <a:ext uri="{FF2B5EF4-FFF2-40B4-BE49-F238E27FC236}">
              <a16:creationId xmlns:a16="http://schemas.microsoft.com/office/drawing/2014/main" id="{2EDFBBED-8C46-4A0A-9402-31E7CF611EBA}"/>
            </a:ext>
          </a:extLst>
        </xdr:cNvPr>
        <xdr:cNvSpPr/>
      </xdr:nvSpPr>
      <xdr:spPr>
        <a:xfrm>
          <a:off x="14033500" y="58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25957</xdr:rowOff>
    </xdr:from>
    <xdr:to>
      <xdr:col>76</xdr:col>
      <xdr:colOff>22225</xdr:colOff>
      <xdr:row>30</xdr:row>
      <xdr:rowOff>53545</xdr:rowOff>
    </xdr:to>
    <xdr:cxnSp macro="">
      <xdr:nvCxnSpPr>
        <xdr:cNvPr id="150" name="直線コネクタ 149">
          <a:extLst>
            <a:ext uri="{FF2B5EF4-FFF2-40B4-BE49-F238E27FC236}">
              <a16:creationId xmlns:a16="http://schemas.microsoft.com/office/drawing/2014/main" id="{DFFE27FD-D21E-4F23-BA4A-3C9BEAC7F1C1}"/>
            </a:ext>
          </a:extLst>
        </xdr:cNvPr>
        <xdr:cNvCxnSpPr/>
      </xdr:nvCxnSpPr>
      <xdr:spPr>
        <a:xfrm>
          <a:off x="14084300" y="5940982"/>
          <a:ext cx="711200" cy="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68044</xdr:rowOff>
    </xdr:from>
    <xdr:to>
      <xdr:col>68</xdr:col>
      <xdr:colOff>123825</xdr:colOff>
      <xdr:row>29</xdr:row>
      <xdr:rowOff>169644</xdr:rowOff>
    </xdr:to>
    <xdr:sp macro="" textlink="">
      <xdr:nvSpPr>
        <xdr:cNvPr id="151" name="楕円 150">
          <a:extLst>
            <a:ext uri="{FF2B5EF4-FFF2-40B4-BE49-F238E27FC236}">
              <a16:creationId xmlns:a16="http://schemas.microsoft.com/office/drawing/2014/main" id="{345770D2-F026-421C-82BC-49577214DD75}"/>
            </a:ext>
          </a:extLst>
        </xdr:cNvPr>
        <xdr:cNvSpPr/>
      </xdr:nvSpPr>
      <xdr:spPr>
        <a:xfrm>
          <a:off x="13271500" y="58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118844</xdr:rowOff>
    </xdr:from>
    <xdr:to>
      <xdr:col>72</xdr:col>
      <xdr:colOff>73025</xdr:colOff>
      <xdr:row>30</xdr:row>
      <xdr:rowOff>25957</xdr:rowOff>
    </xdr:to>
    <xdr:cxnSp macro="">
      <xdr:nvCxnSpPr>
        <xdr:cNvPr id="152" name="直線コネクタ 151">
          <a:extLst>
            <a:ext uri="{FF2B5EF4-FFF2-40B4-BE49-F238E27FC236}">
              <a16:creationId xmlns:a16="http://schemas.microsoft.com/office/drawing/2014/main" id="{EBF734C2-4C8D-48D8-BC6A-FCE830081545}"/>
            </a:ext>
          </a:extLst>
        </xdr:cNvPr>
        <xdr:cNvCxnSpPr/>
      </xdr:nvCxnSpPr>
      <xdr:spPr>
        <a:xfrm>
          <a:off x="13322300" y="5862419"/>
          <a:ext cx="7620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58519</xdr:rowOff>
    </xdr:from>
    <xdr:to>
      <xdr:col>64</xdr:col>
      <xdr:colOff>123825</xdr:colOff>
      <xdr:row>30</xdr:row>
      <xdr:rowOff>160119</xdr:rowOff>
    </xdr:to>
    <xdr:sp macro="" textlink="">
      <xdr:nvSpPr>
        <xdr:cNvPr id="153" name="楕円 152">
          <a:extLst>
            <a:ext uri="{FF2B5EF4-FFF2-40B4-BE49-F238E27FC236}">
              <a16:creationId xmlns:a16="http://schemas.microsoft.com/office/drawing/2014/main" id="{1B5DAE5A-130C-425B-916C-F0E446ED963A}"/>
            </a:ext>
          </a:extLst>
        </xdr:cNvPr>
        <xdr:cNvSpPr/>
      </xdr:nvSpPr>
      <xdr:spPr>
        <a:xfrm>
          <a:off x="12509500" y="597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118844</xdr:rowOff>
    </xdr:from>
    <xdr:to>
      <xdr:col>68</xdr:col>
      <xdr:colOff>73025</xdr:colOff>
      <xdr:row>30</xdr:row>
      <xdr:rowOff>109319</xdr:rowOff>
    </xdr:to>
    <xdr:cxnSp macro="">
      <xdr:nvCxnSpPr>
        <xdr:cNvPr id="154" name="直線コネクタ 153">
          <a:extLst>
            <a:ext uri="{FF2B5EF4-FFF2-40B4-BE49-F238E27FC236}">
              <a16:creationId xmlns:a16="http://schemas.microsoft.com/office/drawing/2014/main" id="{4923FEA2-D326-43F8-970D-522DF2C9AE17}"/>
            </a:ext>
          </a:extLst>
        </xdr:cNvPr>
        <xdr:cNvCxnSpPr/>
      </xdr:nvCxnSpPr>
      <xdr:spPr>
        <a:xfrm flipV="1">
          <a:off x="12560300" y="5862419"/>
          <a:ext cx="762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120890</xdr:rowOff>
    </xdr:from>
    <xdr:to>
      <xdr:col>60</xdr:col>
      <xdr:colOff>123825</xdr:colOff>
      <xdr:row>31</xdr:row>
      <xdr:rowOff>51040</xdr:rowOff>
    </xdr:to>
    <xdr:sp macro="" textlink="">
      <xdr:nvSpPr>
        <xdr:cNvPr id="155" name="楕円 154">
          <a:extLst>
            <a:ext uri="{FF2B5EF4-FFF2-40B4-BE49-F238E27FC236}">
              <a16:creationId xmlns:a16="http://schemas.microsoft.com/office/drawing/2014/main" id="{ABD9A4BF-4137-43E6-B2FE-B9DB7599C1D9}"/>
            </a:ext>
          </a:extLst>
        </xdr:cNvPr>
        <xdr:cNvSpPr/>
      </xdr:nvSpPr>
      <xdr:spPr>
        <a:xfrm>
          <a:off x="11747500" y="60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109319</xdr:rowOff>
    </xdr:from>
    <xdr:to>
      <xdr:col>64</xdr:col>
      <xdr:colOff>73025</xdr:colOff>
      <xdr:row>31</xdr:row>
      <xdr:rowOff>240</xdr:rowOff>
    </xdr:to>
    <xdr:cxnSp macro="">
      <xdr:nvCxnSpPr>
        <xdr:cNvPr id="156" name="直線コネクタ 155">
          <a:extLst>
            <a:ext uri="{FF2B5EF4-FFF2-40B4-BE49-F238E27FC236}">
              <a16:creationId xmlns:a16="http://schemas.microsoft.com/office/drawing/2014/main" id="{CC4513B1-15BB-4956-95C5-281B6839C0D7}"/>
            </a:ext>
          </a:extLst>
        </xdr:cNvPr>
        <xdr:cNvCxnSpPr/>
      </xdr:nvCxnSpPr>
      <xdr:spPr>
        <a:xfrm flipV="1">
          <a:off x="11798300" y="6024344"/>
          <a:ext cx="762000" cy="6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7" name="n_1aveValue債務償還比率">
          <a:extLst>
            <a:ext uri="{FF2B5EF4-FFF2-40B4-BE49-F238E27FC236}">
              <a16:creationId xmlns:a16="http://schemas.microsoft.com/office/drawing/2014/main" id="{99702E6C-9C2E-433B-8A3D-EB11798D1AEE}"/>
            </a:ext>
          </a:extLst>
        </xdr:cNvPr>
        <xdr:cNvSpPr txBox="1"/>
      </xdr:nvSpPr>
      <xdr:spPr>
        <a:xfrm>
          <a:off x="13836727" y="60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8" name="n_2aveValue債務償還比率">
          <a:extLst>
            <a:ext uri="{FF2B5EF4-FFF2-40B4-BE49-F238E27FC236}">
              <a16:creationId xmlns:a16="http://schemas.microsoft.com/office/drawing/2014/main" id="{46402925-EB97-43F6-AA6A-2840B79FF39F}"/>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9" name="n_3aveValue債務償還比率">
          <a:extLst>
            <a:ext uri="{FF2B5EF4-FFF2-40B4-BE49-F238E27FC236}">
              <a16:creationId xmlns:a16="http://schemas.microsoft.com/office/drawing/2014/main" id="{741BE77E-16B1-477A-854A-7D7D81578B4C}"/>
            </a:ext>
          </a:extLst>
        </xdr:cNvPr>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0" name="n_4aveValue債務償還比率">
          <a:extLst>
            <a:ext uri="{FF2B5EF4-FFF2-40B4-BE49-F238E27FC236}">
              <a16:creationId xmlns:a16="http://schemas.microsoft.com/office/drawing/2014/main" id="{BCEBA3E3-8449-4E22-96AF-3D79B6B4F629}"/>
            </a:ext>
          </a:extLst>
        </xdr:cNvPr>
        <xdr:cNvSpPr txBox="1"/>
      </xdr:nvSpPr>
      <xdr:spPr>
        <a:xfrm>
          <a:off x="11563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93284</xdr:rowOff>
    </xdr:from>
    <xdr:ext cx="469744" cy="259045"/>
    <xdr:sp macro="" textlink="">
      <xdr:nvSpPr>
        <xdr:cNvPr id="161" name="n_1mainValue債務償還比率">
          <a:extLst>
            <a:ext uri="{FF2B5EF4-FFF2-40B4-BE49-F238E27FC236}">
              <a16:creationId xmlns:a16="http://schemas.microsoft.com/office/drawing/2014/main" id="{4659EC00-B9EF-4B72-97C8-DDAF0CBAF7DA}"/>
            </a:ext>
          </a:extLst>
        </xdr:cNvPr>
        <xdr:cNvSpPr txBox="1"/>
      </xdr:nvSpPr>
      <xdr:spPr>
        <a:xfrm>
          <a:off x="13836727" y="566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14721</xdr:rowOff>
    </xdr:from>
    <xdr:ext cx="469744" cy="259045"/>
    <xdr:sp macro="" textlink="">
      <xdr:nvSpPr>
        <xdr:cNvPr id="162" name="n_2mainValue債務償還比率">
          <a:extLst>
            <a:ext uri="{FF2B5EF4-FFF2-40B4-BE49-F238E27FC236}">
              <a16:creationId xmlns:a16="http://schemas.microsoft.com/office/drawing/2014/main" id="{1A9F1A68-D733-4BD2-81AF-02D561FFEDD1}"/>
            </a:ext>
          </a:extLst>
        </xdr:cNvPr>
        <xdr:cNvSpPr txBox="1"/>
      </xdr:nvSpPr>
      <xdr:spPr>
        <a:xfrm>
          <a:off x="13087427" y="5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5196</xdr:rowOff>
    </xdr:from>
    <xdr:ext cx="469744" cy="259045"/>
    <xdr:sp macro="" textlink="">
      <xdr:nvSpPr>
        <xdr:cNvPr id="163" name="n_3mainValue債務償還比率">
          <a:extLst>
            <a:ext uri="{FF2B5EF4-FFF2-40B4-BE49-F238E27FC236}">
              <a16:creationId xmlns:a16="http://schemas.microsoft.com/office/drawing/2014/main" id="{992A779E-4AE6-4DEA-A604-06142A1960A1}"/>
            </a:ext>
          </a:extLst>
        </xdr:cNvPr>
        <xdr:cNvSpPr txBox="1"/>
      </xdr:nvSpPr>
      <xdr:spPr>
        <a:xfrm>
          <a:off x="12325427" y="574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67567</xdr:rowOff>
    </xdr:from>
    <xdr:ext cx="469744" cy="259045"/>
    <xdr:sp macro="" textlink="">
      <xdr:nvSpPr>
        <xdr:cNvPr id="164" name="n_4mainValue債務償還比率">
          <a:extLst>
            <a:ext uri="{FF2B5EF4-FFF2-40B4-BE49-F238E27FC236}">
              <a16:creationId xmlns:a16="http://schemas.microsoft.com/office/drawing/2014/main" id="{2651EF3A-B28E-4AB8-A2FA-04AE40E2F922}"/>
            </a:ext>
          </a:extLst>
        </xdr:cNvPr>
        <xdr:cNvSpPr txBox="1"/>
      </xdr:nvSpPr>
      <xdr:spPr>
        <a:xfrm>
          <a:off x="11563427" y="5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DE50FA1-C6D7-4629-B315-4A2550ADE1E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FB6B923-A87F-4FB8-99BE-9DD5EB04051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307BE64-69B6-4E83-8B30-AF9E591693B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C0D1D6B-6B91-49DC-BE65-6891B4F6B5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E304BA29-7A22-4088-B545-F8494E5FFB3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76A1F36-3752-47E1-AF93-A2F842B987A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0C7623-4CDC-419B-8A20-F20CE098F4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0C089D-12B1-4CA9-9BA2-A8109FD85B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5C73C1-91FC-4E07-8FAC-6D04056C5C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011990-75B9-4234-B7A8-4391B99B4E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78BF4E-47EB-4F16-BF4C-E5D3372354E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69BF93-AD23-4BA0-AC90-A68CB6E6CD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744852-7F40-4DB6-93ED-E8CAF3C9E4B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3665E7-402A-46C7-8231-8BB34AA8ED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1EC470-E07A-48E1-91CF-B568CD007D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ABB67B-6189-44F9-8FC2-13D53CED09D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ECF7F4-EE1C-403B-8873-8D33F57878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BAFF19-87D0-43D8-B206-B358CDF25F6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0F7ECC-F287-436A-ABF3-A3F713B0A43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A5E892-3E49-4490-A24E-BD0E3862DD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FCE28B-B7EA-4EF9-AAFF-8BC2AAE75A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2B194F7-00DC-4069-B529-2B5E1A231FC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2439BD-060C-4D0E-A8CF-BB227CBAF9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7AC3B8-73D6-410D-8266-EDE01718EE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6EC3B64-5862-443B-98AE-B1358903B0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4D937C-88FB-406C-AD02-7D8B9A0B31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789BED-5FAF-4160-96DE-640F218842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FFA657-2DDB-4948-89C6-F7794C797F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6E9AA4-A09D-4CE4-BA42-E27FEF73F8B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066FC4-5021-4BA8-A5D5-C5FCC74B74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6FAF30-3EC4-4B3A-B25D-6F2D1C6E82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9930CB-E74B-4977-871B-F4EBEF3223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CB067FA-8661-4ADD-AD8A-546C2D559B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046A8F-1FF4-41BB-8114-1AF971550DC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45BE14-CE84-4121-8664-0E9F4F6E655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562571-22BC-43ED-9A64-1904595E6E4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B307E47-C8D7-4977-BE11-DC44D2A901C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0665CC2-8E0D-4B6A-91FB-21A0FF5D89C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7B4AB9-7189-4CDE-8C27-CF5D69B99B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7417BD-8574-418D-B020-E3ADB499A2F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6689AC-C373-4ED4-95BB-5798117ED3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5F848C-C1FA-4C64-A537-D651404DC8B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8DCC88-CCAB-4FE4-9122-4EE6AF37B02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C44D5B-30BA-4D2B-AB01-E039632B0C3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FC62FB-ECA2-49B1-919F-B9457BE707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3F063D8-AD72-4CE2-934D-1134DF43114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72ADCD-0185-4872-BF3A-2F04A017883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F2D501-54BC-46D6-83B8-9CF7BCAA0E6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1E3C37D-E9DF-4AA1-996A-B1A376CC008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7ADE990-B763-4989-8392-964641F5942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4C2D516-30F7-4EAC-ABAB-53D5B31A030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B248132-C371-4B5C-BA03-F36BB53CA06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300B849-BD2D-44B6-8DD6-A567D7CF523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D469855-DFE1-4DA2-A426-725FCCADA94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09C351E-062E-4846-9971-803C26E0CE4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F2A42AF-5924-4837-81E2-2D3B8DECA8F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49E87E5-3E7C-4CDE-9C70-5CED1E6DC3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E43047B-BBD1-486A-BFB4-12EC5900978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6F9E7F9-66AA-4CCE-848F-933960DEF0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67185B62-37FC-4CEF-ACBD-4FDD90E7499E}"/>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FC0FED2A-FE69-430C-BF83-2F74AA8CC910}"/>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E77E1569-1CAF-4BB9-885B-3428B5503BAE}"/>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5DD6FFB6-0548-4F82-8919-1057E9C6F147}"/>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A457879C-7644-4E01-82A1-927E90D98EB9}"/>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AFB1B8A4-64AB-48BB-8235-8CCB8A8B8C57}"/>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BC1A0100-05A8-4480-81C7-7D6C8114493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ADCF3F36-AFC3-478F-BEA8-D584DD55F26A}"/>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DFCF46B-175C-499C-88AB-3663D4701EA4}"/>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C727647A-E926-45F9-81AA-5B06F447DA95}"/>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7C2772FD-DB42-4F3A-BFB1-A58500D47238}"/>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A3039B7-F5E9-478F-AC2F-7065A434A13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49969DC-F152-453B-AFBD-C18935704DE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9F69F5E-BAC9-4B1B-B0DA-59E674ABC6E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E5DB26-B98C-4FFA-B126-234E5911532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0353AC-CA59-482F-BCFE-9475391E46C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71" name="楕円 70">
          <a:extLst>
            <a:ext uri="{FF2B5EF4-FFF2-40B4-BE49-F238E27FC236}">
              <a16:creationId xmlns:a16="http://schemas.microsoft.com/office/drawing/2014/main" id="{BBA4020B-05EA-4F0A-ACF3-C3EE8563AAAE}"/>
            </a:ext>
          </a:extLst>
        </xdr:cNvPr>
        <xdr:cNvSpPr/>
      </xdr:nvSpPr>
      <xdr:spPr>
        <a:xfrm>
          <a:off x="4584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130573</xdr:rowOff>
    </xdr:from>
    <xdr:ext cx="405111" cy="259045"/>
    <xdr:sp macro="" textlink="">
      <xdr:nvSpPr>
        <xdr:cNvPr id="72" name="【道路】&#10;有形固定資産減価償却率該当値テキスト">
          <a:extLst>
            <a:ext uri="{FF2B5EF4-FFF2-40B4-BE49-F238E27FC236}">
              <a16:creationId xmlns:a16="http://schemas.microsoft.com/office/drawing/2014/main" id="{704F8CCB-406B-40A5-AE7E-32F3C992B275}"/>
            </a:ext>
          </a:extLst>
        </xdr:cNvPr>
        <xdr:cNvSpPr txBox="1"/>
      </xdr:nvSpPr>
      <xdr:spPr>
        <a:xfrm>
          <a:off x="4673600" y="613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77978</xdr:rowOff>
    </xdr:from>
    <xdr:to>
      <xdr:col>20</xdr:col>
      <xdr:colOff>38100</xdr:colOff>
      <xdr:row>37</xdr:row>
      <xdr:rowOff>8128</xdr:rowOff>
    </xdr:to>
    <xdr:sp macro="" textlink="">
      <xdr:nvSpPr>
        <xdr:cNvPr id="73" name="楕円 72">
          <a:extLst>
            <a:ext uri="{FF2B5EF4-FFF2-40B4-BE49-F238E27FC236}">
              <a16:creationId xmlns:a16="http://schemas.microsoft.com/office/drawing/2014/main" id="{0750B661-70E5-4407-B13D-D5D032417486}"/>
            </a:ext>
          </a:extLst>
        </xdr:cNvPr>
        <xdr:cNvSpPr/>
      </xdr:nvSpPr>
      <xdr:spPr>
        <a:xfrm>
          <a:off x="37465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128778</xdr:rowOff>
    </xdr:from>
    <xdr:to>
      <xdr:col>24</xdr:col>
      <xdr:colOff>63500</xdr:colOff>
      <xdr:row>36</xdr:row>
      <xdr:rowOff>158496</xdr:rowOff>
    </xdr:to>
    <xdr:cxnSp macro="">
      <xdr:nvCxnSpPr>
        <xdr:cNvPr id="74" name="直線コネクタ 73">
          <a:extLst>
            <a:ext uri="{FF2B5EF4-FFF2-40B4-BE49-F238E27FC236}">
              <a16:creationId xmlns:a16="http://schemas.microsoft.com/office/drawing/2014/main" id="{0E2155D1-7912-4659-A6C1-46623F5C3E9E}"/>
            </a:ext>
          </a:extLst>
        </xdr:cNvPr>
        <xdr:cNvCxnSpPr/>
      </xdr:nvCxnSpPr>
      <xdr:spPr>
        <a:xfrm>
          <a:off x="3797300" y="630097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5" name="楕円 74">
          <a:extLst>
            <a:ext uri="{FF2B5EF4-FFF2-40B4-BE49-F238E27FC236}">
              <a16:creationId xmlns:a16="http://schemas.microsoft.com/office/drawing/2014/main" id="{7D482D50-AC32-426D-8B0F-F655EA74E697}"/>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128778</xdr:rowOff>
    </xdr:to>
    <xdr:cxnSp macro="">
      <xdr:nvCxnSpPr>
        <xdr:cNvPr id="76" name="直線コネクタ 75">
          <a:extLst>
            <a:ext uri="{FF2B5EF4-FFF2-40B4-BE49-F238E27FC236}">
              <a16:creationId xmlns:a16="http://schemas.microsoft.com/office/drawing/2014/main" id="{E020012C-60F6-43C3-865B-D5A32FD077DF}"/>
            </a:ext>
          </a:extLst>
        </xdr:cNvPr>
        <xdr:cNvCxnSpPr/>
      </xdr:nvCxnSpPr>
      <xdr:spPr>
        <a:xfrm>
          <a:off x="2908300" y="627126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29972</xdr:rowOff>
    </xdr:from>
    <xdr:to>
      <xdr:col>10</xdr:col>
      <xdr:colOff>165100</xdr:colOff>
      <xdr:row>36</xdr:row>
      <xdr:rowOff>131572</xdr:rowOff>
    </xdr:to>
    <xdr:sp macro="" textlink="">
      <xdr:nvSpPr>
        <xdr:cNvPr id="77" name="楕円 76">
          <a:extLst>
            <a:ext uri="{FF2B5EF4-FFF2-40B4-BE49-F238E27FC236}">
              <a16:creationId xmlns:a16="http://schemas.microsoft.com/office/drawing/2014/main" id="{6EB49392-CB58-4FA2-BC7B-120F77B71A9B}"/>
            </a:ext>
          </a:extLst>
        </xdr:cNvPr>
        <xdr:cNvSpPr/>
      </xdr:nvSpPr>
      <xdr:spPr>
        <a:xfrm>
          <a:off x="1968500" y="6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80772</xdr:rowOff>
    </xdr:from>
    <xdr:to>
      <xdr:col>15</xdr:col>
      <xdr:colOff>50800</xdr:colOff>
      <xdr:row>36</xdr:row>
      <xdr:rowOff>99060</xdr:rowOff>
    </xdr:to>
    <xdr:cxnSp macro="">
      <xdr:nvCxnSpPr>
        <xdr:cNvPr id="78" name="直線コネクタ 77">
          <a:extLst>
            <a:ext uri="{FF2B5EF4-FFF2-40B4-BE49-F238E27FC236}">
              <a16:creationId xmlns:a16="http://schemas.microsoft.com/office/drawing/2014/main" id="{6D1EFAE6-61EC-4136-9A26-A277C5FE5977}"/>
            </a:ext>
          </a:extLst>
        </xdr:cNvPr>
        <xdr:cNvCxnSpPr/>
      </xdr:nvCxnSpPr>
      <xdr:spPr>
        <a:xfrm>
          <a:off x="2019300" y="62529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43688</xdr:rowOff>
    </xdr:from>
    <xdr:to>
      <xdr:col>6</xdr:col>
      <xdr:colOff>38100</xdr:colOff>
      <xdr:row>36</xdr:row>
      <xdr:rowOff>145288</xdr:rowOff>
    </xdr:to>
    <xdr:sp macro="" textlink="">
      <xdr:nvSpPr>
        <xdr:cNvPr id="79" name="楕円 78">
          <a:extLst>
            <a:ext uri="{FF2B5EF4-FFF2-40B4-BE49-F238E27FC236}">
              <a16:creationId xmlns:a16="http://schemas.microsoft.com/office/drawing/2014/main" id="{D0D8D224-1A77-4F92-BF5E-68D46AB7CD67}"/>
            </a:ext>
          </a:extLst>
        </xdr:cNvPr>
        <xdr:cNvSpPr/>
      </xdr:nvSpPr>
      <xdr:spPr>
        <a:xfrm>
          <a:off x="1079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80772</xdr:rowOff>
    </xdr:from>
    <xdr:to>
      <xdr:col>10</xdr:col>
      <xdr:colOff>114300</xdr:colOff>
      <xdr:row>36</xdr:row>
      <xdr:rowOff>94488</xdr:rowOff>
    </xdr:to>
    <xdr:cxnSp macro="">
      <xdr:nvCxnSpPr>
        <xdr:cNvPr id="80" name="直線コネクタ 79">
          <a:extLst>
            <a:ext uri="{FF2B5EF4-FFF2-40B4-BE49-F238E27FC236}">
              <a16:creationId xmlns:a16="http://schemas.microsoft.com/office/drawing/2014/main" id="{3A12B91C-2B5B-4BD8-B624-697F4E8A84FA}"/>
            </a:ext>
          </a:extLst>
        </xdr:cNvPr>
        <xdr:cNvCxnSpPr/>
      </xdr:nvCxnSpPr>
      <xdr:spPr>
        <a:xfrm flipV="1">
          <a:off x="1130300" y="62529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AA7DB4DF-E293-498B-A687-C15B7DE5B757}"/>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2C00D5C-BFD2-4950-BE2E-BAB5D86F387C}"/>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EB00022F-E232-4EE8-BCE5-758716917A69}"/>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6A6BE42F-971B-4364-B02A-2AA806548DA5}"/>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24655</xdr:rowOff>
    </xdr:from>
    <xdr:ext cx="405111" cy="259045"/>
    <xdr:sp macro="" textlink="">
      <xdr:nvSpPr>
        <xdr:cNvPr id="85" name="n_1mainValue【道路】&#10;有形固定資産減価償却率">
          <a:extLst>
            <a:ext uri="{FF2B5EF4-FFF2-40B4-BE49-F238E27FC236}">
              <a16:creationId xmlns:a16="http://schemas.microsoft.com/office/drawing/2014/main" id="{F3776E69-AE7B-4046-925A-C08C9B9F9F03}"/>
            </a:ext>
          </a:extLst>
        </xdr:cNvPr>
        <xdr:cNvSpPr txBox="1"/>
      </xdr:nvSpPr>
      <xdr:spPr>
        <a:xfrm>
          <a:off x="3582044" y="602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6" name="n_2mainValue【道路】&#10;有形固定資産減価償却率">
          <a:extLst>
            <a:ext uri="{FF2B5EF4-FFF2-40B4-BE49-F238E27FC236}">
              <a16:creationId xmlns:a16="http://schemas.microsoft.com/office/drawing/2014/main" id="{2C354452-7344-4F93-8D11-0A0E1FC996DE}"/>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148099</xdr:rowOff>
    </xdr:from>
    <xdr:ext cx="405111" cy="259045"/>
    <xdr:sp macro="" textlink="">
      <xdr:nvSpPr>
        <xdr:cNvPr id="87" name="n_3mainValue【道路】&#10;有形固定資産減価償却率">
          <a:extLst>
            <a:ext uri="{FF2B5EF4-FFF2-40B4-BE49-F238E27FC236}">
              <a16:creationId xmlns:a16="http://schemas.microsoft.com/office/drawing/2014/main" id="{DD41D413-E5BF-45B2-A7C9-6831FA86F27D}"/>
            </a:ext>
          </a:extLst>
        </xdr:cNvPr>
        <xdr:cNvSpPr txBox="1"/>
      </xdr:nvSpPr>
      <xdr:spPr>
        <a:xfrm>
          <a:off x="1816744" y="597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161815</xdr:rowOff>
    </xdr:from>
    <xdr:ext cx="405111" cy="259045"/>
    <xdr:sp macro="" textlink="">
      <xdr:nvSpPr>
        <xdr:cNvPr id="88" name="n_4mainValue【道路】&#10;有形固定資産減価償却率">
          <a:extLst>
            <a:ext uri="{FF2B5EF4-FFF2-40B4-BE49-F238E27FC236}">
              <a16:creationId xmlns:a16="http://schemas.microsoft.com/office/drawing/2014/main" id="{90FCA94F-C0E6-4B70-BC94-48A30C8D946A}"/>
            </a:ext>
          </a:extLst>
        </xdr:cNvPr>
        <xdr:cNvSpPr txBox="1"/>
      </xdr:nvSpPr>
      <xdr:spPr>
        <a:xfrm>
          <a:off x="927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B3E3ADF-A3C4-4A9E-87C8-ED4B0F59B2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54D5D4C-8F18-4A6B-94FD-D30A8930EF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A34C6A8-98D4-4848-9D3C-FC29105060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84D57DD-FAE4-49B7-9BE4-3CFD4390EBA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4D2CAD0-39A6-468C-AE75-CBA3FB4B3C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4BEEA86-8601-4D6C-9F1C-D68146AAAB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3423230-DE63-421F-BFC1-A49F90EA1D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BEF52F4-0816-4980-AF90-5CA923F0C3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B1C24FD-0C16-4EC8-9836-5C1298B1C3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68928AA-380C-47AE-933F-1826437EFA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C3B08E3D-9EC6-47F7-8BFC-9FC1EC2BA5B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CE695E82-59EE-43E4-A826-5613DD113B9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4EA414AD-AAAF-4A1B-BB0F-37C25EE9971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8F9D473B-A790-43EF-AAD8-EBAA8E25B77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809725C-88BB-4BE7-985B-9795E0CE484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5DA5335F-D503-488E-9017-2646115EDEA8}"/>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3505CE55-9CB5-4A1C-901E-741279F392F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AD6A1932-0D9C-4735-993F-209F15E82F3B}"/>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79E01374-CD68-4D7C-BE31-9D35A574A59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35444B3B-81AB-42AB-B649-A663FE60804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509B1BE-AFB9-4D31-9919-2E4115E875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07C0DD41-17AC-4407-BC0F-1DF0F4650599}"/>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19F24FD9-F70A-4C78-895E-03682C11F8CC}"/>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95E060E5-E162-495E-8CA1-D1277EC5FDDA}"/>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49F230E7-5FAD-4BCF-84B0-3CBDC2275B6C}"/>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B270C6EF-D6FE-40EF-9F4B-55652B826065}"/>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7B0FC5BB-F4B5-4741-9303-E17BF30C72C6}"/>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5DBBDBFA-3D77-43C0-83DB-848533CF6AC9}"/>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258F2C3F-94BF-4A8C-B109-711EBFDA3A88}"/>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B5A6B189-F70D-4764-9E0A-EE05A840618F}"/>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FCBBBBC2-0DA9-4BBB-9BA7-48B63250BE33}"/>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CE653151-2A12-42FA-8246-0552F48DFA0D}"/>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31D8375-1C58-4AE6-ACA5-03BF74E009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684F0DD-B9AE-46BB-B0FD-CA53D5EAEC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3224D4F-2AB9-4D75-8A4C-EEA0B53CA46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29EF70-28D0-474E-83A3-C46E9D58E1F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B705CB4-71D5-4E54-AD8E-3EB4B4EFAC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69474</xdr:rowOff>
    </xdr:from>
    <xdr:to>
      <xdr:col>55</xdr:col>
      <xdr:colOff>50800</xdr:colOff>
      <xdr:row>40</xdr:row>
      <xdr:rowOff>171074</xdr:rowOff>
    </xdr:to>
    <xdr:sp macro="" textlink="">
      <xdr:nvSpPr>
        <xdr:cNvPr id="126" name="楕円 125">
          <a:extLst>
            <a:ext uri="{FF2B5EF4-FFF2-40B4-BE49-F238E27FC236}">
              <a16:creationId xmlns:a16="http://schemas.microsoft.com/office/drawing/2014/main" id="{916AD36F-BF13-4AEB-A93B-CFEC17276EBC}"/>
            </a:ext>
          </a:extLst>
        </xdr:cNvPr>
        <xdr:cNvSpPr/>
      </xdr:nvSpPr>
      <xdr:spPr>
        <a:xfrm>
          <a:off x="10426700" y="692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155851</xdr:rowOff>
    </xdr:from>
    <xdr:ext cx="469744" cy="259045"/>
    <xdr:sp macro="" textlink="">
      <xdr:nvSpPr>
        <xdr:cNvPr id="127" name="【道路】&#10;一人当たり延長該当値テキスト">
          <a:extLst>
            <a:ext uri="{FF2B5EF4-FFF2-40B4-BE49-F238E27FC236}">
              <a16:creationId xmlns:a16="http://schemas.microsoft.com/office/drawing/2014/main" id="{81C5B29A-E0D9-440F-972B-E3AA1C811CA9}"/>
            </a:ext>
          </a:extLst>
        </xdr:cNvPr>
        <xdr:cNvSpPr txBox="1"/>
      </xdr:nvSpPr>
      <xdr:spPr>
        <a:xfrm>
          <a:off x="10515600" y="684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69657</xdr:rowOff>
    </xdr:from>
    <xdr:to>
      <xdr:col>50</xdr:col>
      <xdr:colOff>165100</xdr:colOff>
      <xdr:row>40</xdr:row>
      <xdr:rowOff>171257</xdr:rowOff>
    </xdr:to>
    <xdr:sp macro="" textlink="">
      <xdr:nvSpPr>
        <xdr:cNvPr id="128" name="楕円 127">
          <a:extLst>
            <a:ext uri="{FF2B5EF4-FFF2-40B4-BE49-F238E27FC236}">
              <a16:creationId xmlns:a16="http://schemas.microsoft.com/office/drawing/2014/main" id="{1AC7EB7D-14D7-4BDD-8B6B-F2C822CDE70E}"/>
            </a:ext>
          </a:extLst>
        </xdr:cNvPr>
        <xdr:cNvSpPr/>
      </xdr:nvSpPr>
      <xdr:spPr>
        <a:xfrm>
          <a:off x="9588500" y="69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120274</xdr:rowOff>
    </xdr:from>
    <xdr:to>
      <xdr:col>55</xdr:col>
      <xdr:colOff>0</xdr:colOff>
      <xdr:row>40</xdr:row>
      <xdr:rowOff>120457</xdr:rowOff>
    </xdr:to>
    <xdr:cxnSp macro="">
      <xdr:nvCxnSpPr>
        <xdr:cNvPr id="129" name="直線コネクタ 128">
          <a:extLst>
            <a:ext uri="{FF2B5EF4-FFF2-40B4-BE49-F238E27FC236}">
              <a16:creationId xmlns:a16="http://schemas.microsoft.com/office/drawing/2014/main" id="{6C2D031F-9DAD-4EF8-A2BD-7795FE226E59}"/>
            </a:ext>
          </a:extLst>
        </xdr:cNvPr>
        <xdr:cNvCxnSpPr/>
      </xdr:nvCxnSpPr>
      <xdr:spPr>
        <a:xfrm flipV="1">
          <a:off x="9639300" y="6978274"/>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69931</xdr:rowOff>
    </xdr:from>
    <xdr:to>
      <xdr:col>46</xdr:col>
      <xdr:colOff>38100</xdr:colOff>
      <xdr:row>41</xdr:row>
      <xdr:rowOff>81</xdr:rowOff>
    </xdr:to>
    <xdr:sp macro="" textlink="">
      <xdr:nvSpPr>
        <xdr:cNvPr id="130" name="楕円 129">
          <a:extLst>
            <a:ext uri="{FF2B5EF4-FFF2-40B4-BE49-F238E27FC236}">
              <a16:creationId xmlns:a16="http://schemas.microsoft.com/office/drawing/2014/main" id="{4ECA208E-D27E-491E-8968-8AD61501185B}"/>
            </a:ext>
          </a:extLst>
        </xdr:cNvPr>
        <xdr:cNvSpPr/>
      </xdr:nvSpPr>
      <xdr:spPr>
        <a:xfrm>
          <a:off x="8699500" y="692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120457</xdr:rowOff>
    </xdr:from>
    <xdr:to>
      <xdr:col>50</xdr:col>
      <xdr:colOff>114300</xdr:colOff>
      <xdr:row>40</xdr:row>
      <xdr:rowOff>120731</xdr:rowOff>
    </xdr:to>
    <xdr:cxnSp macro="">
      <xdr:nvCxnSpPr>
        <xdr:cNvPr id="131" name="直線コネクタ 130">
          <a:extLst>
            <a:ext uri="{FF2B5EF4-FFF2-40B4-BE49-F238E27FC236}">
              <a16:creationId xmlns:a16="http://schemas.microsoft.com/office/drawing/2014/main" id="{91B5D4CC-93A7-4ABE-AA96-BCCD1FA361B8}"/>
            </a:ext>
          </a:extLst>
        </xdr:cNvPr>
        <xdr:cNvCxnSpPr/>
      </xdr:nvCxnSpPr>
      <xdr:spPr>
        <a:xfrm flipV="1">
          <a:off x="8750300" y="697845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70846</xdr:rowOff>
    </xdr:from>
    <xdr:to>
      <xdr:col>41</xdr:col>
      <xdr:colOff>101600</xdr:colOff>
      <xdr:row>41</xdr:row>
      <xdr:rowOff>996</xdr:rowOff>
    </xdr:to>
    <xdr:sp macro="" textlink="">
      <xdr:nvSpPr>
        <xdr:cNvPr id="132" name="楕円 131">
          <a:extLst>
            <a:ext uri="{FF2B5EF4-FFF2-40B4-BE49-F238E27FC236}">
              <a16:creationId xmlns:a16="http://schemas.microsoft.com/office/drawing/2014/main" id="{2F605729-EDC1-4AC8-9D31-5AEB796FEC62}"/>
            </a:ext>
          </a:extLst>
        </xdr:cNvPr>
        <xdr:cNvSpPr/>
      </xdr:nvSpPr>
      <xdr:spPr>
        <a:xfrm>
          <a:off x="7810500" y="692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120731</xdr:rowOff>
    </xdr:from>
    <xdr:to>
      <xdr:col>45</xdr:col>
      <xdr:colOff>177800</xdr:colOff>
      <xdr:row>40</xdr:row>
      <xdr:rowOff>121646</xdr:rowOff>
    </xdr:to>
    <xdr:cxnSp macro="">
      <xdr:nvCxnSpPr>
        <xdr:cNvPr id="133" name="直線コネクタ 132">
          <a:extLst>
            <a:ext uri="{FF2B5EF4-FFF2-40B4-BE49-F238E27FC236}">
              <a16:creationId xmlns:a16="http://schemas.microsoft.com/office/drawing/2014/main" id="{29854A13-4922-4EF7-883A-D7A8301DB231}"/>
            </a:ext>
          </a:extLst>
        </xdr:cNvPr>
        <xdr:cNvCxnSpPr/>
      </xdr:nvCxnSpPr>
      <xdr:spPr>
        <a:xfrm flipV="1">
          <a:off x="7861300" y="697873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71028</xdr:rowOff>
    </xdr:from>
    <xdr:to>
      <xdr:col>36</xdr:col>
      <xdr:colOff>165100</xdr:colOff>
      <xdr:row>41</xdr:row>
      <xdr:rowOff>1178</xdr:rowOff>
    </xdr:to>
    <xdr:sp macro="" textlink="">
      <xdr:nvSpPr>
        <xdr:cNvPr id="134" name="楕円 133">
          <a:extLst>
            <a:ext uri="{FF2B5EF4-FFF2-40B4-BE49-F238E27FC236}">
              <a16:creationId xmlns:a16="http://schemas.microsoft.com/office/drawing/2014/main" id="{56BE18C8-445A-4B8D-9648-5768666673C5}"/>
            </a:ext>
          </a:extLst>
        </xdr:cNvPr>
        <xdr:cNvSpPr/>
      </xdr:nvSpPr>
      <xdr:spPr>
        <a:xfrm>
          <a:off x="6921500" y="69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121646</xdr:rowOff>
    </xdr:from>
    <xdr:to>
      <xdr:col>41</xdr:col>
      <xdr:colOff>50800</xdr:colOff>
      <xdr:row>40</xdr:row>
      <xdr:rowOff>121828</xdr:rowOff>
    </xdr:to>
    <xdr:cxnSp macro="">
      <xdr:nvCxnSpPr>
        <xdr:cNvPr id="135" name="直線コネクタ 134">
          <a:extLst>
            <a:ext uri="{FF2B5EF4-FFF2-40B4-BE49-F238E27FC236}">
              <a16:creationId xmlns:a16="http://schemas.microsoft.com/office/drawing/2014/main" id="{6D71ECA9-32CE-4286-82CE-649545900FB1}"/>
            </a:ext>
          </a:extLst>
        </xdr:cNvPr>
        <xdr:cNvCxnSpPr/>
      </xdr:nvCxnSpPr>
      <xdr:spPr>
        <a:xfrm flipV="1">
          <a:off x="6972300" y="6979646"/>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604B9650-7588-4EA8-AC34-658F18ABB9CC}"/>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0B1B80A9-F3F3-4417-A60F-755056AF7FF7}"/>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8CF7D621-A590-4A6A-AFB9-BAAA29F3844A}"/>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E47D02E5-C63E-4306-AC1E-7F040B4507ED}"/>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162384</xdr:rowOff>
    </xdr:from>
    <xdr:ext cx="469744" cy="259045"/>
    <xdr:sp macro="" textlink="">
      <xdr:nvSpPr>
        <xdr:cNvPr id="140" name="n_1mainValue【道路】&#10;一人当たり延長">
          <a:extLst>
            <a:ext uri="{FF2B5EF4-FFF2-40B4-BE49-F238E27FC236}">
              <a16:creationId xmlns:a16="http://schemas.microsoft.com/office/drawing/2014/main" id="{8BE44612-32B7-44ED-A1C2-E42A9FC62EAE}"/>
            </a:ext>
          </a:extLst>
        </xdr:cNvPr>
        <xdr:cNvSpPr txBox="1"/>
      </xdr:nvSpPr>
      <xdr:spPr>
        <a:xfrm>
          <a:off x="9391727" y="702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162658</xdr:rowOff>
    </xdr:from>
    <xdr:ext cx="469744" cy="259045"/>
    <xdr:sp macro="" textlink="">
      <xdr:nvSpPr>
        <xdr:cNvPr id="141" name="n_2mainValue【道路】&#10;一人当たり延長">
          <a:extLst>
            <a:ext uri="{FF2B5EF4-FFF2-40B4-BE49-F238E27FC236}">
              <a16:creationId xmlns:a16="http://schemas.microsoft.com/office/drawing/2014/main" id="{4BDF3C14-8B3E-4C7B-8A78-27C0BF43EBD4}"/>
            </a:ext>
          </a:extLst>
        </xdr:cNvPr>
        <xdr:cNvSpPr txBox="1"/>
      </xdr:nvSpPr>
      <xdr:spPr>
        <a:xfrm>
          <a:off x="8515427" y="702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163573</xdr:rowOff>
    </xdr:from>
    <xdr:ext cx="469744" cy="259045"/>
    <xdr:sp macro="" textlink="">
      <xdr:nvSpPr>
        <xdr:cNvPr id="142" name="n_3mainValue【道路】&#10;一人当たり延長">
          <a:extLst>
            <a:ext uri="{FF2B5EF4-FFF2-40B4-BE49-F238E27FC236}">
              <a16:creationId xmlns:a16="http://schemas.microsoft.com/office/drawing/2014/main" id="{9BB41982-AA55-4E46-B099-499E709AA7E9}"/>
            </a:ext>
          </a:extLst>
        </xdr:cNvPr>
        <xdr:cNvSpPr txBox="1"/>
      </xdr:nvSpPr>
      <xdr:spPr>
        <a:xfrm>
          <a:off x="7626427" y="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163755</xdr:rowOff>
    </xdr:from>
    <xdr:ext cx="469744" cy="259045"/>
    <xdr:sp macro="" textlink="">
      <xdr:nvSpPr>
        <xdr:cNvPr id="143" name="n_4mainValue【道路】&#10;一人当たり延長">
          <a:extLst>
            <a:ext uri="{FF2B5EF4-FFF2-40B4-BE49-F238E27FC236}">
              <a16:creationId xmlns:a16="http://schemas.microsoft.com/office/drawing/2014/main" id="{BAED23FE-1691-474A-AC55-47D15FA11BEB}"/>
            </a:ext>
          </a:extLst>
        </xdr:cNvPr>
        <xdr:cNvSpPr txBox="1"/>
      </xdr:nvSpPr>
      <xdr:spPr>
        <a:xfrm>
          <a:off x="6737427" y="702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918D654B-3677-4898-AD2B-844FA78682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78255379-2445-4E45-A645-EDBF72BE3F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83BDEEF-E782-4802-A3B6-9E9057AD91E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AFBE070-4D8A-40E4-98C7-16529C19C1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1C4658AB-5710-4862-81A7-C626DCEE96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F1AE48-4B32-4BC6-8CEF-6D55FE5E12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123CD4E6-4D01-4A40-B032-78BF40725C9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DEDA4EBE-BCE0-4F8F-BAEC-32FBCCDC6A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686272ED-2ED3-4366-9A57-944F8A7363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A323C3D-616D-46C6-97BC-093380FDBE9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1120B328-D3A5-4EFA-B76D-21182FF41C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7B19F178-55E4-4EB0-BD07-3FE22130206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BE2D20E3-A9AA-4B4C-9F94-DEDFCF26661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179A022D-C904-4B4F-AE0F-2F64E97D525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EE5B9348-5E34-452A-8AC2-0931F17BDE6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76954830-642F-4B57-9B31-C22B155AD36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15673237-A615-463A-AD84-3592D631395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4C5D02EA-5598-4E80-A4A7-33E2645D4E0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A30931A3-63AA-4E49-A2E0-2F6A323500A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59CC1FEE-5046-4C9F-94D8-A7D48590367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F91EEE9E-81F6-4975-A292-5D11B73AA9B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8EF94459-99D6-416C-9771-C38938F482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7BBD86CE-523F-4FDC-9D48-143ED9EAC42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34B853D0-C09B-465A-BA11-850E1A2D10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77558C46-0E6F-437E-BF89-3747B711AF29}"/>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B4B8A6FD-217D-4700-8E94-774D0FBF4D8B}"/>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72B416A0-113D-48DE-8B2F-AF4B4B6389E9}"/>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1A432669-6B09-4D99-AE20-F138FB610DE2}"/>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8D3AE82D-6CED-4C1F-B9F3-F055912C3AB8}"/>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563E21D5-7287-440F-AED5-DC1DB1807197}"/>
            </a:ext>
          </a:extLst>
        </xdr:cNvPr>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C2CBDA8D-A091-4C33-8CCF-1C993FAAC25E}"/>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8B1D7CDB-B85C-4613-8EB5-0973D9AFDFD3}"/>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8298AE3A-33A5-4ED4-B870-EFABE4B785E8}"/>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C8948277-1F2C-4721-BB8F-CE47DEC339F9}"/>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D9A0AE48-0B6B-47DC-8214-4C2881813486}"/>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64F26D9-25C5-49D6-BCA2-6E7893B5329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ACF75DF-5476-4463-93FE-6C51E349EA1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9532D76-D209-4FA6-91FE-CDF61B96FD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69A7153-CA40-4EEC-9859-71852D2FCD1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C2382D2-F15C-4DEE-AD93-CBF9BE7EA50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84" name="楕円 183">
          <a:extLst>
            <a:ext uri="{FF2B5EF4-FFF2-40B4-BE49-F238E27FC236}">
              <a16:creationId xmlns:a16="http://schemas.microsoft.com/office/drawing/2014/main" id="{68D225B1-D42C-49CE-83EC-5700300B7472}"/>
            </a:ext>
          </a:extLst>
        </xdr:cNvPr>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120032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C550694A-00BA-4839-94C3-2F7C9394728F}"/>
            </a:ext>
          </a:extLst>
        </xdr:cNvPr>
        <xdr:cNvSpPr txBox="1"/>
      </xdr:nvSpPr>
      <xdr:spPr>
        <a:xfrm>
          <a:off x="4673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118745</xdr:rowOff>
    </xdr:from>
    <xdr:to>
      <xdr:col>20</xdr:col>
      <xdr:colOff>38100</xdr:colOff>
      <xdr:row>61</xdr:row>
      <xdr:rowOff>48895</xdr:rowOff>
    </xdr:to>
    <xdr:sp macro="" textlink="">
      <xdr:nvSpPr>
        <xdr:cNvPr id="186" name="楕円 185">
          <a:extLst>
            <a:ext uri="{FF2B5EF4-FFF2-40B4-BE49-F238E27FC236}">
              <a16:creationId xmlns:a16="http://schemas.microsoft.com/office/drawing/2014/main" id="{5A66ACF3-63C8-4187-892A-A3048F2FB9DF}"/>
            </a:ext>
          </a:extLst>
        </xdr:cNvPr>
        <xdr:cNvSpPr/>
      </xdr:nvSpPr>
      <xdr:spPr>
        <a:xfrm>
          <a:off x="3746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169545</xdr:rowOff>
    </xdr:from>
    <xdr:to>
      <xdr:col>24</xdr:col>
      <xdr:colOff>63500</xdr:colOff>
      <xdr:row>61</xdr:row>
      <xdr:rowOff>20955</xdr:rowOff>
    </xdr:to>
    <xdr:cxnSp macro="">
      <xdr:nvCxnSpPr>
        <xdr:cNvPr id="187" name="直線コネクタ 186">
          <a:extLst>
            <a:ext uri="{FF2B5EF4-FFF2-40B4-BE49-F238E27FC236}">
              <a16:creationId xmlns:a16="http://schemas.microsoft.com/office/drawing/2014/main" id="{17A7ED11-DA4A-4CE1-BA8E-DDE8DF6241BE}"/>
            </a:ext>
          </a:extLst>
        </xdr:cNvPr>
        <xdr:cNvCxnSpPr/>
      </xdr:nvCxnSpPr>
      <xdr:spPr>
        <a:xfrm>
          <a:off x="3797300" y="104565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88" name="楕円 187">
          <a:extLst>
            <a:ext uri="{FF2B5EF4-FFF2-40B4-BE49-F238E27FC236}">
              <a16:creationId xmlns:a16="http://schemas.microsoft.com/office/drawing/2014/main" id="{10460FED-457A-44E8-9550-D97B3ACA7835}"/>
            </a:ext>
          </a:extLst>
        </xdr:cNvPr>
        <xdr:cNvSpPr/>
      </xdr:nvSpPr>
      <xdr:spPr>
        <a:xfrm>
          <a:off x="2857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60</xdr:row>
      <xdr:rowOff>169545</xdr:rowOff>
    </xdr:to>
    <xdr:cxnSp macro="">
      <xdr:nvCxnSpPr>
        <xdr:cNvPr id="189" name="直線コネクタ 188">
          <a:extLst>
            <a:ext uri="{FF2B5EF4-FFF2-40B4-BE49-F238E27FC236}">
              <a16:creationId xmlns:a16="http://schemas.microsoft.com/office/drawing/2014/main" id="{AA755FBC-24F7-431E-A96D-AB5F711F9F51}"/>
            </a:ext>
          </a:extLst>
        </xdr:cNvPr>
        <xdr:cNvCxnSpPr/>
      </xdr:nvCxnSpPr>
      <xdr:spPr>
        <a:xfrm>
          <a:off x="2908300" y="104413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190" name="楕円 189">
          <a:extLst>
            <a:ext uri="{FF2B5EF4-FFF2-40B4-BE49-F238E27FC236}">
              <a16:creationId xmlns:a16="http://schemas.microsoft.com/office/drawing/2014/main" id="{C8155A1F-8390-425D-B377-115127E86CEC}"/>
            </a:ext>
          </a:extLst>
        </xdr:cNvPr>
        <xdr:cNvSpPr/>
      </xdr:nvSpPr>
      <xdr:spPr>
        <a:xfrm>
          <a:off x="196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144780</xdr:rowOff>
    </xdr:from>
    <xdr:to>
      <xdr:col>15</xdr:col>
      <xdr:colOff>50800</xdr:colOff>
      <xdr:row>60</xdr:row>
      <xdr:rowOff>154305</xdr:rowOff>
    </xdr:to>
    <xdr:cxnSp macro="">
      <xdr:nvCxnSpPr>
        <xdr:cNvPr id="191" name="直線コネクタ 190">
          <a:extLst>
            <a:ext uri="{FF2B5EF4-FFF2-40B4-BE49-F238E27FC236}">
              <a16:creationId xmlns:a16="http://schemas.microsoft.com/office/drawing/2014/main" id="{FA800B3D-3BED-40A0-901A-63C053A609E8}"/>
            </a:ext>
          </a:extLst>
        </xdr:cNvPr>
        <xdr:cNvCxnSpPr/>
      </xdr:nvCxnSpPr>
      <xdr:spPr>
        <a:xfrm>
          <a:off x="2019300" y="104317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69215</xdr:rowOff>
    </xdr:from>
    <xdr:to>
      <xdr:col>6</xdr:col>
      <xdr:colOff>38100</xdr:colOff>
      <xdr:row>60</xdr:row>
      <xdr:rowOff>170815</xdr:rowOff>
    </xdr:to>
    <xdr:sp macro="" textlink="">
      <xdr:nvSpPr>
        <xdr:cNvPr id="192" name="楕円 191">
          <a:extLst>
            <a:ext uri="{FF2B5EF4-FFF2-40B4-BE49-F238E27FC236}">
              <a16:creationId xmlns:a16="http://schemas.microsoft.com/office/drawing/2014/main" id="{6BF4EB23-F40D-4FBC-86FD-3C8C3F6C3866}"/>
            </a:ext>
          </a:extLst>
        </xdr:cNvPr>
        <xdr:cNvSpPr/>
      </xdr:nvSpPr>
      <xdr:spPr>
        <a:xfrm>
          <a:off x="1079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120015</xdr:rowOff>
    </xdr:from>
    <xdr:to>
      <xdr:col>10</xdr:col>
      <xdr:colOff>114300</xdr:colOff>
      <xdr:row>60</xdr:row>
      <xdr:rowOff>144780</xdr:rowOff>
    </xdr:to>
    <xdr:cxnSp macro="">
      <xdr:nvCxnSpPr>
        <xdr:cNvPr id="193" name="直線コネクタ 192">
          <a:extLst>
            <a:ext uri="{FF2B5EF4-FFF2-40B4-BE49-F238E27FC236}">
              <a16:creationId xmlns:a16="http://schemas.microsoft.com/office/drawing/2014/main" id="{9CB0B681-042C-4853-AA13-889B09773281}"/>
            </a:ext>
          </a:extLst>
        </xdr:cNvPr>
        <xdr:cNvCxnSpPr/>
      </xdr:nvCxnSpPr>
      <xdr:spPr>
        <a:xfrm>
          <a:off x="1130300" y="104070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A24C8888-962D-460D-86A6-F8D4018E6BCA}"/>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15BE2027-D4D9-42DA-83B4-E3A8E5690679}"/>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5413E7E8-5ED2-4582-8DB7-84A928F173C5}"/>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1FFBF73A-96FC-4600-B33F-1D41CAD8F78D}"/>
            </a:ext>
          </a:extLst>
        </xdr:cNvPr>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40022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3CF822E9-448A-4159-85DA-10B70F0A0DF6}"/>
            </a:ext>
          </a:extLst>
        </xdr:cNvPr>
        <xdr:cNvSpPr txBox="1"/>
      </xdr:nvSpPr>
      <xdr:spPr>
        <a:xfrm>
          <a:off x="3582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364C2C95-947E-4A93-B0DC-CD3D68A43611}"/>
            </a:ext>
          </a:extLst>
        </xdr:cNvPr>
        <xdr:cNvSpPr txBox="1"/>
      </xdr:nvSpPr>
      <xdr:spPr>
        <a:xfrm>
          <a:off x="2705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15257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C0669EB5-4969-4AA4-BF07-64F93D88AA5C}"/>
            </a:ext>
          </a:extLst>
        </xdr:cNvPr>
        <xdr:cNvSpPr txBox="1"/>
      </xdr:nvSpPr>
      <xdr:spPr>
        <a:xfrm>
          <a:off x="1816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161942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CBBAA07F-1D7F-4EF3-8D72-BC1F490765ED}"/>
            </a:ext>
          </a:extLst>
        </xdr:cNvPr>
        <xdr:cNvSpPr txBox="1"/>
      </xdr:nvSpPr>
      <xdr:spPr>
        <a:xfrm>
          <a:off x="927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50A0FF9-BF81-4473-A675-130FBFC814B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20ECAC3D-4BB2-472A-8B03-833016125CE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1D040EB7-473C-489F-9ECC-62F0FCCFD6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474EA065-FF8D-440F-ACE3-76C5F2007D2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D51983FC-89EA-4F4A-82C4-97AE8081CDD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453D9D44-8DB1-4B30-B888-BE54057648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ABE373F7-0D00-4C00-B719-FDE16B810A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BE840D6C-A426-4AF9-BADD-9D0C6EC9EB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9FAE563-AE81-492C-9C11-9D2B5DBA7D4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F8D7B74E-021D-4062-BC82-33EFBA8837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F9DA534D-49A4-4EB8-81F8-38D4B0A16E7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E017DF84-3D2E-40DA-9FB5-36AE7184A88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F497A44D-9097-4CE4-AE14-684B9FC93C7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D06D7C7D-0666-42D3-A9DF-4702153ECD5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355B98D5-CFDC-4BB3-9EE9-D1F11357589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B1F235-7E41-4F3B-ACFB-97A1E888AE6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F2825B2D-BB8C-4C47-821D-E414CB3F041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A65231F7-30BA-473E-B3F9-2D74B9B9156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D43BC483-93ED-445A-80AA-3DBC8738EAC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23CA7742-0102-44AD-9D8A-BD56C8E650C8}"/>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90AB1A0-9766-4EE7-9CE8-7415B5E07F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9129C2D9-8FD5-4EF8-803F-78F4437CF53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7A26AAF-A95A-4738-A91A-F4CB8CB044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C32C843D-96BC-43FA-9577-232DC92A8982}"/>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1EE4C0A0-6E27-434E-8EB1-BAEEE05EB2D2}"/>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3CF71150-4E05-4C37-9E3D-A57EF4EBD22C}"/>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944D4567-33B0-4800-97E7-72388DE29E7E}"/>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F6CC01D6-0F11-4151-9A5A-236FACE35E5D}"/>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A404BDB-C96C-451E-94D5-D28BDE5DD6BE}"/>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A5AF69EC-C4DD-4674-8B06-48D4A0F29245}"/>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B1F2A112-0519-4F34-B905-6D87D79124B2}"/>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06F51577-14CF-4CB0-9BF4-113BD6C38006}"/>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7444BACF-2C89-46E5-A6D7-01E7247909A1}"/>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641BB4B7-A682-42EE-A226-DEB7E4D475BF}"/>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F4B8890-695C-43A4-85B1-197EF25B67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2831A8C-6F0C-4C9E-BB24-9D927D9B8A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C61111B-ABEF-4831-93CB-D7ED0F6BAE8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9A5A896-8587-4CC0-9D45-5AB739B832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C0647BD-163A-4FE4-83B8-59716F3B88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145434</xdr:rowOff>
    </xdr:from>
    <xdr:to>
      <xdr:col>55</xdr:col>
      <xdr:colOff>50800</xdr:colOff>
      <xdr:row>63</xdr:row>
      <xdr:rowOff>75584</xdr:rowOff>
    </xdr:to>
    <xdr:sp macro="" textlink="">
      <xdr:nvSpPr>
        <xdr:cNvPr id="241" name="楕円 240">
          <a:extLst>
            <a:ext uri="{FF2B5EF4-FFF2-40B4-BE49-F238E27FC236}">
              <a16:creationId xmlns:a16="http://schemas.microsoft.com/office/drawing/2014/main" id="{736C1D88-F90E-4914-A606-C33AEDB6424E}"/>
            </a:ext>
          </a:extLst>
        </xdr:cNvPr>
        <xdr:cNvSpPr/>
      </xdr:nvSpPr>
      <xdr:spPr>
        <a:xfrm>
          <a:off x="10426700" y="1077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123861</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9A1AAAA2-DCB2-483C-9D4E-C1BFC4EBAAD3}"/>
            </a:ext>
          </a:extLst>
        </xdr:cNvPr>
        <xdr:cNvSpPr txBox="1"/>
      </xdr:nvSpPr>
      <xdr:spPr>
        <a:xfrm>
          <a:off x="10515600" y="107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146066</xdr:rowOff>
    </xdr:from>
    <xdr:to>
      <xdr:col>50</xdr:col>
      <xdr:colOff>165100</xdr:colOff>
      <xdr:row>63</xdr:row>
      <xdr:rowOff>76216</xdr:rowOff>
    </xdr:to>
    <xdr:sp macro="" textlink="">
      <xdr:nvSpPr>
        <xdr:cNvPr id="243" name="楕円 242">
          <a:extLst>
            <a:ext uri="{FF2B5EF4-FFF2-40B4-BE49-F238E27FC236}">
              <a16:creationId xmlns:a16="http://schemas.microsoft.com/office/drawing/2014/main" id="{3CEFE7A3-2C8A-4D2F-B35E-C512989BB86A}"/>
            </a:ext>
          </a:extLst>
        </xdr:cNvPr>
        <xdr:cNvSpPr/>
      </xdr:nvSpPr>
      <xdr:spPr>
        <a:xfrm>
          <a:off x="9588500" y="1077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24784</xdr:rowOff>
    </xdr:from>
    <xdr:to>
      <xdr:col>55</xdr:col>
      <xdr:colOff>0</xdr:colOff>
      <xdr:row>63</xdr:row>
      <xdr:rowOff>25416</xdr:rowOff>
    </xdr:to>
    <xdr:cxnSp macro="">
      <xdr:nvCxnSpPr>
        <xdr:cNvPr id="244" name="直線コネクタ 243">
          <a:extLst>
            <a:ext uri="{FF2B5EF4-FFF2-40B4-BE49-F238E27FC236}">
              <a16:creationId xmlns:a16="http://schemas.microsoft.com/office/drawing/2014/main" id="{C8D33FF0-9A16-4190-B65A-98152638B234}"/>
            </a:ext>
          </a:extLst>
        </xdr:cNvPr>
        <xdr:cNvCxnSpPr/>
      </xdr:nvCxnSpPr>
      <xdr:spPr>
        <a:xfrm flipV="1">
          <a:off x="9639300" y="10826134"/>
          <a:ext cx="8382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151256</xdr:rowOff>
    </xdr:from>
    <xdr:to>
      <xdr:col>46</xdr:col>
      <xdr:colOff>38100</xdr:colOff>
      <xdr:row>63</xdr:row>
      <xdr:rowOff>81406</xdr:rowOff>
    </xdr:to>
    <xdr:sp macro="" textlink="">
      <xdr:nvSpPr>
        <xdr:cNvPr id="245" name="楕円 244">
          <a:extLst>
            <a:ext uri="{FF2B5EF4-FFF2-40B4-BE49-F238E27FC236}">
              <a16:creationId xmlns:a16="http://schemas.microsoft.com/office/drawing/2014/main" id="{C08B06B7-074D-4499-BC5A-4CA28CEC8E34}"/>
            </a:ext>
          </a:extLst>
        </xdr:cNvPr>
        <xdr:cNvSpPr/>
      </xdr:nvSpPr>
      <xdr:spPr>
        <a:xfrm>
          <a:off x="8699500" y="1078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25416</xdr:rowOff>
    </xdr:from>
    <xdr:to>
      <xdr:col>50</xdr:col>
      <xdr:colOff>114300</xdr:colOff>
      <xdr:row>63</xdr:row>
      <xdr:rowOff>30606</xdr:rowOff>
    </xdr:to>
    <xdr:cxnSp macro="">
      <xdr:nvCxnSpPr>
        <xdr:cNvPr id="246" name="直線コネクタ 245">
          <a:extLst>
            <a:ext uri="{FF2B5EF4-FFF2-40B4-BE49-F238E27FC236}">
              <a16:creationId xmlns:a16="http://schemas.microsoft.com/office/drawing/2014/main" id="{2E644EC9-6C7D-4056-BB3A-881AA1F92358}"/>
            </a:ext>
          </a:extLst>
        </xdr:cNvPr>
        <xdr:cNvCxnSpPr/>
      </xdr:nvCxnSpPr>
      <xdr:spPr>
        <a:xfrm flipV="1">
          <a:off x="8750300" y="10826766"/>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154323</xdr:rowOff>
    </xdr:from>
    <xdr:to>
      <xdr:col>41</xdr:col>
      <xdr:colOff>101600</xdr:colOff>
      <xdr:row>63</xdr:row>
      <xdr:rowOff>84473</xdr:rowOff>
    </xdr:to>
    <xdr:sp macro="" textlink="">
      <xdr:nvSpPr>
        <xdr:cNvPr id="247" name="楕円 246">
          <a:extLst>
            <a:ext uri="{FF2B5EF4-FFF2-40B4-BE49-F238E27FC236}">
              <a16:creationId xmlns:a16="http://schemas.microsoft.com/office/drawing/2014/main" id="{C40697FB-6316-471D-AA6F-C5F9A589DD53}"/>
            </a:ext>
          </a:extLst>
        </xdr:cNvPr>
        <xdr:cNvSpPr/>
      </xdr:nvSpPr>
      <xdr:spPr>
        <a:xfrm>
          <a:off x="7810500" y="107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30606</xdr:rowOff>
    </xdr:from>
    <xdr:to>
      <xdr:col>45</xdr:col>
      <xdr:colOff>177800</xdr:colOff>
      <xdr:row>63</xdr:row>
      <xdr:rowOff>33673</xdr:rowOff>
    </xdr:to>
    <xdr:cxnSp macro="">
      <xdr:nvCxnSpPr>
        <xdr:cNvPr id="248" name="直線コネクタ 247">
          <a:extLst>
            <a:ext uri="{FF2B5EF4-FFF2-40B4-BE49-F238E27FC236}">
              <a16:creationId xmlns:a16="http://schemas.microsoft.com/office/drawing/2014/main" id="{8BBA4E79-E172-4272-A5C0-53AF41F44A3B}"/>
            </a:ext>
          </a:extLst>
        </xdr:cNvPr>
        <xdr:cNvCxnSpPr/>
      </xdr:nvCxnSpPr>
      <xdr:spPr>
        <a:xfrm flipV="1">
          <a:off x="7861300" y="10831956"/>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155054</xdr:rowOff>
    </xdr:from>
    <xdr:to>
      <xdr:col>36</xdr:col>
      <xdr:colOff>165100</xdr:colOff>
      <xdr:row>63</xdr:row>
      <xdr:rowOff>85204</xdr:rowOff>
    </xdr:to>
    <xdr:sp macro="" textlink="">
      <xdr:nvSpPr>
        <xdr:cNvPr id="249" name="楕円 248">
          <a:extLst>
            <a:ext uri="{FF2B5EF4-FFF2-40B4-BE49-F238E27FC236}">
              <a16:creationId xmlns:a16="http://schemas.microsoft.com/office/drawing/2014/main" id="{2E746BEB-C895-4572-A3BA-72DD98B2E130}"/>
            </a:ext>
          </a:extLst>
        </xdr:cNvPr>
        <xdr:cNvSpPr/>
      </xdr:nvSpPr>
      <xdr:spPr>
        <a:xfrm>
          <a:off x="6921500" y="107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33673</xdr:rowOff>
    </xdr:from>
    <xdr:to>
      <xdr:col>41</xdr:col>
      <xdr:colOff>50800</xdr:colOff>
      <xdr:row>63</xdr:row>
      <xdr:rowOff>34404</xdr:rowOff>
    </xdr:to>
    <xdr:cxnSp macro="">
      <xdr:nvCxnSpPr>
        <xdr:cNvPr id="250" name="直線コネクタ 249">
          <a:extLst>
            <a:ext uri="{FF2B5EF4-FFF2-40B4-BE49-F238E27FC236}">
              <a16:creationId xmlns:a16="http://schemas.microsoft.com/office/drawing/2014/main" id="{B9D6CF5B-B829-43D5-8403-F0F99FC2C39A}"/>
            </a:ext>
          </a:extLst>
        </xdr:cNvPr>
        <xdr:cNvCxnSpPr/>
      </xdr:nvCxnSpPr>
      <xdr:spPr>
        <a:xfrm flipV="1">
          <a:off x="6972300" y="10835023"/>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C7D06F38-8FB1-4A54-9D3D-BC85B410875C}"/>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BCD2421E-4477-4EF6-9A7B-EAC541972794}"/>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B48C3CD6-7D64-4633-A588-1EA3BE7D175A}"/>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D8CA5D18-DF39-44ED-994E-E2890906AE29}"/>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67343</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C441D1A4-E891-4C72-8002-20AE94CD22C4}"/>
            </a:ext>
          </a:extLst>
        </xdr:cNvPr>
        <xdr:cNvSpPr txBox="1"/>
      </xdr:nvSpPr>
      <xdr:spPr>
        <a:xfrm>
          <a:off x="9359411" y="1086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72533</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5DBC9B09-44B1-45EE-BB83-44E35E6E1F28}"/>
            </a:ext>
          </a:extLst>
        </xdr:cNvPr>
        <xdr:cNvSpPr txBox="1"/>
      </xdr:nvSpPr>
      <xdr:spPr>
        <a:xfrm>
          <a:off x="8483111" y="10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75600</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3EE57B0-E653-452B-B7B5-F4A4A97F2C20}"/>
            </a:ext>
          </a:extLst>
        </xdr:cNvPr>
        <xdr:cNvSpPr txBox="1"/>
      </xdr:nvSpPr>
      <xdr:spPr>
        <a:xfrm>
          <a:off x="7594111" y="1087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76331</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017E54A9-EFE0-4058-965F-B2C51ACF46AF}"/>
            </a:ext>
          </a:extLst>
        </xdr:cNvPr>
        <xdr:cNvSpPr txBox="1"/>
      </xdr:nvSpPr>
      <xdr:spPr>
        <a:xfrm>
          <a:off x="6705111" y="108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81EC568-0909-49B2-AA9E-BFB40694606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E4C2AC6-5B4B-417C-99C6-6EA4E519E9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7114745-F27B-4AF0-9D29-CF5133FF31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8AD0F70-742B-42B0-A2C6-B6E5642FE6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9F0F0A-75DF-43E9-8EDE-955CD1F9BA8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9EFED61-B2A8-42E5-9A3E-C88325CE5C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D2E365D-959E-4A3B-847C-6ED8629722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836DDD1-6A82-4184-8971-D14DA42099A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3369F299-0722-487D-8696-E49E67F7491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C5B520B-21FC-43BA-94FF-71B70983E5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1DFE764-C80A-4853-AC0C-1B01F37375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8822992-7F19-49E5-AEB6-FDBAB7F2F4B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18EA6C5-7BA8-4826-9948-90388E9DB7D4}"/>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DBCA8A8-460A-4CD1-B541-14EDF38D5C3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266FA5E-98F0-4FA9-8A8B-1EA80412B58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5D7C5CC6-EBCF-4038-BBAD-EFC0B852683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DCBBA57B-833C-4FD0-856F-E2AC5840BAC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FE4383BE-528F-4586-BC0B-351159AF8AE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2E01A23D-D873-4AA6-817E-D7EA0E057F0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767833A8-D0C1-44F9-9D84-2261B393013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10B85601-DFC7-4AAB-87AC-3A9E5C9590A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EEBE58F0-3ECA-45B0-8C3C-607FCD4D8E2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19E919C-EF49-4624-A251-766D893890DC}"/>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5E9AFE4C-9A77-44F7-AE4A-EDA22C95D27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2B81C1C-C52A-4993-BFCC-286F9929BDA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12190DAA-CD30-4C7D-80E9-1755D0FEBD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C565258E-D4B9-4A45-A8D3-36EA9016509C}"/>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609F1C05-E0CC-4622-87A4-7533F70FD709}"/>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CAD9E0F7-5AA3-4B8D-8BE1-D1722A073E88}"/>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A82E8AA9-FEE8-49F9-9770-155B1AE24CCC}"/>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6A5DE715-204D-4C1F-ACB6-8F58AD42B474}"/>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F9B664D8-004E-4B7E-BE50-DACD68EE5CE3}"/>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68638AE2-5D1C-47F1-B450-93DFAB10A826}"/>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1D16DDDE-B887-4636-B9B3-D8F83B2EA8D4}"/>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094A6B2A-249C-43ED-8A8E-20E24A3B4F1B}"/>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E8AF4233-995E-47B4-AE0A-991E1E4E99CE}"/>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A57218E7-3FCD-4F91-8799-8B061B6DDB3F}"/>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FE3162B-58E6-4FA6-9CB7-6306F2C976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FE820ED-7E9E-4FD9-9C5C-26EF32A777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1F78AF0-8114-41FE-90E9-364FBAC497B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0DFC61F-6ED6-4E48-9C13-AC63AD8BC89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CADE72-4C87-4CE7-BEFF-521DD70D26D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18324</xdr:rowOff>
    </xdr:from>
    <xdr:to>
      <xdr:col>24</xdr:col>
      <xdr:colOff>114300</xdr:colOff>
      <xdr:row>83</xdr:row>
      <xdr:rowOff>119924</xdr:rowOff>
    </xdr:to>
    <xdr:sp macro="" textlink="">
      <xdr:nvSpPr>
        <xdr:cNvPr id="301" name="楕円 300">
          <a:extLst>
            <a:ext uri="{FF2B5EF4-FFF2-40B4-BE49-F238E27FC236}">
              <a16:creationId xmlns:a16="http://schemas.microsoft.com/office/drawing/2014/main" id="{1C2A2050-23BA-4DBD-8AD1-34EA5A3339D5}"/>
            </a:ext>
          </a:extLst>
        </xdr:cNvPr>
        <xdr:cNvSpPr/>
      </xdr:nvSpPr>
      <xdr:spPr>
        <a:xfrm>
          <a:off x="4584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168201</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9BFE6A62-C3AC-4029-A722-CC03D45DB9CD}"/>
            </a:ext>
          </a:extLst>
        </xdr:cNvPr>
        <xdr:cNvSpPr txBox="1"/>
      </xdr:nvSpPr>
      <xdr:spPr>
        <a:xfrm>
          <a:off x="4673600"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134257</xdr:rowOff>
    </xdr:from>
    <xdr:to>
      <xdr:col>20</xdr:col>
      <xdr:colOff>38100</xdr:colOff>
      <xdr:row>83</xdr:row>
      <xdr:rowOff>64407</xdr:rowOff>
    </xdr:to>
    <xdr:sp macro="" textlink="">
      <xdr:nvSpPr>
        <xdr:cNvPr id="303" name="楕円 302">
          <a:extLst>
            <a:ext uri="{FF2B5EF4-FFF2-40B4-BE49-F238E27FC236}">
              <a16:creationId xmlns:a16="http://schemas.microsoft.com/office/drawing/2014/main" id="{862BE1DF-E40E-460A-9C0D-25BBF8805D74}"/>
            </a:ext>
          </a:extLst>
        </xdr:cNvPr>
        <xdr:cNvSpPr/>
      </xdr:nvSpPr>
      <xdr:spPr>
        <a:xfrm>
          <a:off x="37465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xdr:rowOff>
    </xdr:from>
    <xdr:to>
      <xdr:col>24</xdr:col>
      <xdr:colOff>63500</xdr:colOff>
      <xdr:row>83</xdr:row>
      <xdr:rowOff>69124</xdr:rowOff>
    </xdr:to>
    <xdr:cxnSp macro="">
      <xdr:nvCxnSpPr>
        <xdr:cNvPr id="304" name="直線コネクタ 303">
          <a:extLst>
            <a:ext uri="{FF2B5EF4-FFF2-40B4-BE49-F238E27FC236}">
              <a16:creationId xmlns:a16="http://schemas.microsoft.com/office/drawing/2014/main" id="{70A8210A-46CC-4EF1-93C7-EBB9ECD3D145}"/>
            </a:ext>
          </a:extLst>
        </xdr:cNvPr>
        <xdr:cNvCxnSpPr/>
      </xdr:nvCxnSpPr>
      <xdr:spPr>
        <a:xfrm>
          <a:off x="3797300" y="142439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75474</xdr:rowOff>
    </xdr:from>
    <xdr:to>
      <xdr:col>15</xdr:col>
      <xdr:colOff>101600</xdr:colOff>
      <xdr:row>83</xdr:row>
      <xdr:rowOff>5624</xdr:rowOff>
    </xdr:to>
    <xdr:sp macro="" textlink="">
      <xdr:nvSpPr>
        <xdr:cNvPr id="305" name="楕円 304">
          <a:extLst>
            <a:ext uri="{FF2B5EF4-FFF2-40B4-BE49-F238E27FC236}">
              <a16:creationId xmlns:a16="http://schemas.microsoft.com/office/drawing/2014/main" id="{19F49210-6CD8-4275-AC1D-7BA036443A42}"/>
            </a:ext>
          </a:extLst>
        </xdr:cNvPr>
        <xdr:cNvSpPr/>
      </xdr:nvSpPr>
      <xdr:spPr>
        <a:xfrm>
          <a:off x="2857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126274</xdr:rowOff>
    </xdr:from>
    <xdr:to>
      <xdr:col>19</xdr:col>
      <xdr:colOff>177800</xdr:colOff>
      <xdr:row>83</xdr:row>
      <xdr:rowOff>13607</xdr:rowOff>
    </xdr:to>
    <xdr:cxnSp macro="">
      <xdr:nvCxnSpPr>
        <xdr:cNvPr id="306" name="直線コネクタ 305">
          <a:extLst>
            <a:ext uri="{FF2B5EF4-FFF2-40B4-BE49-F238E27FC236}">
              <a16:creationId xmlns:a16="http://schemas.microsoft.com/office/drawing/2014/main" id="{218C3A7E-ED15-4620-9914-7F853D4A1F16}"/>
            </a:ext>
          </a:extLst>
        </xdr:cNvPr>
        <xdr:cNvCxnSpPr/>
      </xdr:nvCxnSpPr>
      <xdr:spPr>
        <a:xfrm>
          <a:off x="2908300" y="141851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42818</xdr:rowOff>
    </xdr:from>
    <xdr:to>
      <xdr:col>10</xdr:col>
      <xdr:colOff>165100</xdr:colOff>
      <xdr:row>82</xdr:row>
      <xdr:rowOff>144418</xdr:rowOff>
    </xdr:to>
    <xdr:sp macro="" textlink="">
      <xdr:nvSpPr>
        <xdr:cNvPr id="307" name="楕円 306">
          <a:extLst>
            <a:ext uri="{FF2B5EF4-FFF2-40B4-BE49-F238E27FC236}">
              <a16:creationId xmlns:a16="http://schemas.microsoft.com/office/drawing/2014/main" id="{AD0C1B50-CCD0-4DE3-B112-60129C8CF5DA}"/>
            </a:ext>
          </a:extLst>
        </xdr:cNvPr>
        <xdr:cNvSpPr/>
      </xdr:nvSpPr>
      <xdr:spPr>
        <a:xfrm>
          <a:off x="1968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93618</xdr:rowOff>
    </xdr:from>
    <xdr:to>
      <xdr:col>15</xdr:col>
      <xdr:colOff>50800</xdr:colOff>
      <xdr:row>82</xdr:row>
      <xdr:rowOff>126274</xdr:rowOff>
    </xdr:to>
    <xdr:cxnSp macro="">
      <xdr:nvCxnSpPr>
        <xdr:cNvPr id="308" name="直線コネクタ 307">
          <a:extLst>
            <a:ext uri="{FF2B5EF4-FFF2-40B4-BE49-F238E27FC236}">
              <a16:creationId xmlns:a16="http://schemas.microsoft.com/office/drawing/2014/main" id="{0F2075D6-1101-4326-A70B-3AF453DA82FA}"/>
            </a:ext>
          </a:extLst>
        </xdr:cNvPr>
        <xdr:cNvCxnSpPr/>
      </xdr:nvCxnSpPr>
      <xdr:spPr>
        <a:xfrm>
          <a:off x="2019300" y="141525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162016</xdr:rowOff>
    </xdr:from>
    <xdr:to>
      <xdr:col>6</xdr:col>
      <xdr:colOff>38100</xdr:colOff>
      <xdr:row>82</xdr:row>
      <xdr:rowOff>92166</xdr:rowOff>
    </xdr:to>
    <xdr:sp macro="" textlink="">
      <xdr:nvSpPr>
        <xdr:cNvPr id="309" name="楕円 308">
          <a:extLst>
            <a:ext uri="{FF2B5EF4-FFF2-40B4-BE49-F238E27FC236}">
              <a16:creationId xmlns:a16="http://schemas.microsoft.com/office/drawing/2014/main" id="{B1B43977-12F8-458C-A43D-270F7245F36F}"/>
            </a:ext>
          </a:extLst>
        </xdr:cNvPr>
        <xdr:cNvSpPr/>
      </xdr:nvSpPr>
      <xdr:spPr>
        <a:xfrm>
          <a:off x="1079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41366</xdr:rowOff>
    </xdr:from>
    <xdr:to>
      <xdr:col>10</xdr:col>
      <xdr:colOff>114300</xdr:colOff>
      <xdr:row>82</xdr:row>
      <xdr:rowOff>93618</xdr:rowOff>
    </xdr:to>
    <xdr:cxnSp macro="">
      <xdr:nvCxnSpPr>
        <xdr:cNvPr id="310" name="直線コネクタ 309">
          <a:extLst>
            <a:ext uri="{FF2B5EF4-FFF2-40B4-BE49-F238E27FC236}">
              <a16:creationId xmlns:a16="http://schemas.microsoft.com/office/drawing/2014/main" id="{D3DC9FD5-6DD9-499A-8B95-575530822943}"/>
            </a:ext>
          </a:extLst>
        </xdr:cNvPr>
        <xdr:cNvCxnSpPr/>
      </xdr:nvCxnSpPr>
      <xdr:spPr>
        <a:xfrm>
          <a:off x="1130300" y="141002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FB222A47-331E-4A86-8B35-FBCDA87096B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4D63705A-A817-40AE-ADF9-44E176E8BA07}"/>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32682657-3003-4AC3-B9E5-62261455C824}"/>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7AE0C599-583B-42EF-B400-93C3F5E09F15}"/>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55534</xdr:rowOff>
    </xdr:from>
    <xdr:ext cx="405111" cy="259045"/>
    <xdr:sp macro="" textlink="">
      <xdr:nvSpPr>
        <xdr:cNvPr id="315" name="n_1mainValue【公営住宅】&#10;有形固定資産減価償却率">
          <a:extLst>
            <a:ext uri="{FF2B5EF4-FFF2-40B4-BE49-F238E27FC236}">
              <a16:creationId xmlns:a16="http://schemas.microsoft.com/office/drawing/2014/main" id="{EAEE33DA-A2EA-46D6-A64B-D481036E1DBC}"/>
            </a:ext>
          </a:extLst>
        </xdr:cNvPr>
        <xdr:cNvSpPr txBox="1"/>
      </xdr:nvSpPr>
      <xdr:spPr>
        <a:xfrm>
          <a:off x="35820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316" name="n_2mainValue【公営住宅】&#10;有形固定資産減価償却率">
          <a:extLst>
            <a:ext uri="{FF2B5EF4-FFF2-40B4-BE49-F238E27FC236}">
              <a16:creationId xmlns:a16="http://schemas.microsoft.com/office/drawing/2014/main" id="{3A47A3A8-2480-4878-9686-749A4E05EF68}"/>
            </a:ext>
          </a:extLst>
        </xdr:cNvPr>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135545</xdr:rowOff>
    </xdr:from>
    <xdr:ext cx="405111" cy="259045"/>
    <xdr:sp macro="" textlink="">
      <xdr:nvSpPr>
        <xdr:cNvPr id="317" name="n_3mainValue【公営住宅】&#10;有形固定資産減価償却率">
          <a:extLst>
            <a:ext uri="{FF2B5EF4-FFF2-40B4-BE49-F238E27FC236}">
              <a16:creationId xmlns:a16="http://schemas.microsoft.com/office/drawing/2014/main" id="{B4648B28-CF8F-46A8-99C9-32A9B2BED5FC}"/>
            </a:ext>
          </a:extLst>
        </xdr:cNvPr>
        <xdr:cNvSpPr txBox="1"/>
      </xdr:nvSpPr>
      <xdr:spPr>
        <a:xfrm>
          <a:off x="1816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83293</xdr:rowOff>
    </xdr:from>
    <xdr:ext cx="405111" cy="259045"/>
    <xdr:sp macro="" textlink="">
      <xdr:nvSpPr>
        <xdr:cNvPr id="318" name="n_4mainValue【公営住宅】&#10;有形固定資産減価償却率">
          <a:extLst>
            <a:ext uri="{FF2B5EF4-FFF2-40B4-BE49-F238E27FC236}">
              <a16:creationId xmlns:a16="http://schemas.microsoft.com/office/drawing/2014/main" id="{3064AE1F-AEB4-4AA4-9A52-EE3617835D86}"/>
            </a:ext>
          </a:extLst>
        </xdr:cNvPr>
        <xdr:cNvSpPr txBox="1"/>
      </xdr:nvSpPr>
      <xdr:spPr>
        <a:xfrm>
          <a:off x="927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FE7152FD-F151-4790-B1A8-8C1C0BDB61D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38C5FF1C-A84E-49A5-81ED-F1A9163AE6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4E475C08-335B-47D8-9389-FEF4E1310F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74AA1763-4F47-4252-8AEE-D21F20FB4BF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D11012A-6C9C-44A1-91FE-59B96F49C2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4EA8E4D4-B60B-47E4-B27E-D916CADA23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21FD7BF-8113-40D4-87F9-A4696C95E9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B4BC6AC7-7236-4588-BDDE-6ABF469C70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E27FDE82-0BF2-4F93-9080-150293FEE6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E344EF4-BBE4-4435-B4EA-EDD3F85BFE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5FA5E021-B3D7-4228-80B9-87A3661D89B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D382F5A9-66D5-4987-BF6C-182E322C326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85837ED5-79E3-4987-8700-127E1250BE2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8F1CD760-C227-440E-ADF5-2167086F2FC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D82EFB83-4FB0-4F0B-A76F-91A60F0905F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4E5B428-38DD-4553-99D4-3CAF44633A7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F51FC2CA-DF24-43C9-8ECE-6082B31AF35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4ABFDA74-E399-410B-A624-1E2315C21FA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FB2F9739-D2D2-4FDA-B880-AFFCF0FB44E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2A825A85-8A2A-4D36-A9BC-1B3F93A6D6D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48CFCD42-FA4D-4FA4-8909-21C5D2E092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2B9BE8F-9A08-4B03-AA98-1AFDB27DA3D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75540511-E203-44CC-B5DB-263D15FF39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9649F7C6-81CD-47BE-A112-FC23FCB5F86E}"/>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CD72C869-EF23-466A-8043-DAE6EACD2E1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3336A03F-CC6D-4ED8-920A-15570D4F3965}"/>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F8B8FA15-4C3E-4F71-BF25-5786438796D2}"/>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A5CCC109-574A-4D3D-BFC2-4E8DAA86B086}"/>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1A09E93E-3289-44DA-8489-EE40DB2A8C9F}"/>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92EB49C4-E4F8-4C25-A31C-53DC9DBBEA1A}"/>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4666E7C7-8949-4CCF-A0D4-3606DDD743FC}"/>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E76ADD9C-D2CD-4FFB-848E-3CEF1ECA2294}"/>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670260AC-4B85-4BFD-A84F-4A3C49EC5386}"/>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F18E6794-9697-4DF7-9E6D-A50D2C8B03BB}"/>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80757E6-E260-4829-9BF0-012B625E89F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86BED29-46CA-4BF1-B1B4-1B14D47E45D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2615FBC-5B78-4562-8020-7B300B43071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CA43F2C-ADF1-4323-8295-2744DEF9CB8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FC9FD17-3FC4-404D-B707-6E62EDDCF9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148844</xdr:rowOff>
    </xdr:from>
    <xdr:to>
      <xdr:col>55</xdr:col>
      <xdr:colOff>50800</xdr:colOff>
      <xdr:row>81</xdr:row>
      <xdr:rowOff>78994</xdr:rowOff>
    </xdr:to>
    <xdr:sp macro="" textlink="">
      <xdr:nvSpPr>
        <xdr:cNvPr id="358" name="楕円 357">
          <a:extLst>
            <a:ext uri="{FF2B5EF4-FFF2-40B4-BE49-F238E27FC236}">
              <a16:creationId xmlns:a16="http://schemas.microsoft.com/office/drawing/2014/main" id="{8C71BB60-1CD4-4EC8-882B-2116737702EC}"/>
            </a:ext>
          </a:extLst>
        </xdr:cNvPr>
        <xdr:cNvSpPr/>
      </xdr:nvSpPr>
      <xdr:spPr>
        <a:xfrm>
          <a:off x="10426700" y="138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271</xdr:rowOff>
    </xdr:from>
    <xdr:ext cx="469744" cy="259045"/>
    <xdr:sp macro="" textlink="">
      <xdr:nvSpPr>
        <xdr:cNvPr id="359" name="【公営住宅】&#10;一人当たり面積該当値テキスト">
          <a:extLst>
            <a:ext uri="{FF2B5EF4-FFF2-40B4-BE49-F238E27FC236}">
              <a16:creationId xmlns:a16="http://schemas.microsoft.com/office/drawing/2014/main" id="{BA16C92F-6A15-4565-94B6-8EAFA0598C5F}"/>
            </a:ext>
          </a:extLst>
        </xdr:cNvPr>
        <xdr:cNvSpPr txBox="1"/>
      </xdr:nvSpPr>
      <xdr:spPr>
        <a:xfrm>
          <a:off x="10515600" y="137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148844</xdr:rowOff>
    </xdr:from>
    <xdr:to>
      <xdr:col>50</xdr:col>
      <xdr:colOff>165100</xdr:colOff>
      <xdr:row>81</xdr:row>
      <xdr:rowOff>78994</xdr:rowOff>
    </xdr:to>
    <xdr:sp macro="" textlink="">
      <xdr:nvSpPr>
        <xdr:cNvPr id="360" name="楕円 359">
          <a:extLst>
            <a:ext uri="{FF2B5EF4-FFF2-40B4-BE49-F238E27FC236}">
              <a16:creationId xmlns:a16="http://schemas.microsoft.com/office/drawing/2014/main" id="{C53F4B12-0881-472D-8B2F-E0031431AADE}"/>
            </a:ext>
          </a:extLst>
        </xdr:cNvPr>
        <xdr:cNvSpPr/>
      </xdr:nvSpPr>
      <xdr:spPr>
        <a:xfrm>
          <a:off x="9588500" y="138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28194</xdr:rowOff>
    </xdr:from>
    <xdr:to>
      <xdr:col>55</xdr:col>
      <xdr:colOff>0</xdr:colOff>
      <xdr:row>81</xdr:row>
      <xdr:rowOff>28194</xdr:rowOff>
    </xdr:to>
    <xdr:cxnSp macro="">
      <xdr:nvCxnSpPr>
        <xdr:cNvPr id="361" name="直線コネクタ 360">
          <a:extLst>
            <a:ext uri="{FF2B5EF4-FFF2-40B4-BE49-F238E27FC236}">
              <a16:creationId xmlns:a16="http://schemas.microsoft.com/office/drawing/2014/main" id="{84E036A5-9384-4197-B896-D74011131A15}"/>
            </a:ext>
          </a:extLst>
        </xdr:cNvPr>
        <xdr:cNvCxnSpPr/>
      </xdr:nvCxnSpPr>
      <xdr:spPr>
        <a:xfrm>
          <a:off x="9639300" y="13915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150368</xdr:rowOff>
    </xdr:from>
    <xdr:to>
      <xdr:col>46</xdr:col>
      <xdr:colOff>38100</xdr:colOff>
      <xdr:row>81</xdr:row>
      <xdr:rowOff>80518</xdr:rowOff>
    </xdr:to>
    <xdr:sp macro="" textlink="">
      <xdr:nvSpPr>
        <xdr:cNvPr id="362" name="楕円 361">
          <a:extLst>
            <a:ext uri="{FF2B5EF4-FFF2-40B4-BE49-F238E27FC236}">
              <a16:creationId xmlns:a16="http://schemas.microsoft.com/office/drawing/2014/main" id="{B21B3F3A-8764-46FD-8A0A-E5E1E93529DB}"/>
            </a:ext>
          </a:extLst>
        </xdr:cNvPr>
        <xdr:cNvSpPr/>
      </xdr:nvSpPr>
      <xdr:spPr>
        <a:xfrm>
          <a:off x="8699500" y="1386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28194</xdr:rowOff>
    </xdr:from>
    <xdr:to>
      <xdr:col>50</xdr:col>
      <xdr:colOff>114300</xdr:colOff>
      <xdr:row>81</xdr:row>
      <xdr:rowOff>29718</xdr:rowOff>
    </xdr:to>
    <xdr:cxnSp macro="">
      <xdr:nvCxnSpPr>
        <xdr:cNvPr id="363" name="直線コネクタ 362">
          <a:extLst>
            <a:ext uri="{FF2B5EF4-FFF2-40B4-BE49-F238E27FC236}">
              <a16:creationId xmlns:a16="http://schemas.microsoft.com/office/drawing/2014/main" id="{302DF5AA-AE77-479C-922F-A636F26FB9A9}"/>
            </a:ext>
          </a:extLst>
        </xdr:cNvPr>
        <xdr:cNvCxnSpPr/>
      </xdr:nvCxnSpPr>
      <xdr:spPr>
        <a:xfrm flipV="1">
          <a:off x="8750300" y="1391564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158750</xdr:rowOff>
    </xdr:from>
    <xdr:to>
      <xdr:col>41</xdr:col>
      <xdr:colOff>101600</xdr:colOff>
      <xdr:row>81</xdr:row>
      <xdr:rowOff>88900</xdr:rowOff>
    </xdr:to>
    <xdr:sp macro="" textlink="">
      <xdr:nvSpPr>
        <xdr:cNvPr id="364" name="楕円 363">
          <a:extLst>
            <a:ext uri="{FF2B5EF4-FFF2-40B4-BE49-F238E27FC236}">
              <a16:creationId xmlns:a16="http://schemas.microsoft.com/office/drawing/2014/main" id="{E4ED368E-B18A-4D48-9A4B-BD1C2E4FAF32}"/>
            </a:ext>
          </a:extLst>
        </xdr:cNvPr>
        <xdr:cNvSpPr/>
      </xdr:nvSpPr>
      <xdr:spPr>
        <a:xfrm>
          <a:off x="781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29718</xdr:rowOff>
    </xdr:from>
    <xdr:to>
      <xdr:col>45</xdr:col>
      <xdr:colOff>177800</xdr:colOff>
      <xdr:row>81</xdr:row>
      <xdr:rowOff>38100</xdr:rowOff>
    </xdr:to>
    <xdr:cxnSp macro="">
      <xdr:nvCxnSpPr>
        <xdr:cNvPr id="365" name="直線コネクタ 364">
          <a:extLst>
            <a:ext uri="{FF2B5EF4-FFF2-40B4-BE49-F238E27FC236}">
              <a16:creationId xmlns:a16="http://schemas.microsoft.com/office/drawing/2014/main" id="{E4E71FCE-8614-45EF-B391-08FDB8C805B3}"/>
            </a:ext>
          </a:extLst>
        </xdr:cNvPr>
        <xdr:cNvCxnSpPr/>
      </xdr:nvCxnSpPr>
      <xdr:spPr>
        <a:xfrm flipV="1">
          <a:off x="7861300" y="1391716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151892</xdr:rowOff>
    </xdr:from>
    <xdr:to>
      <xdr:col>36</xdr:col>
      <xdr:colOff>165100</xdr:colOff>
      <xdr:row>81</xdr:row>
      <xdr:rowOff>82042</xdr:rowOff>
    </xdr:to>
    <xdr:sp macro="" textlink="">
      <xdr:nvSpPr>
        <xdr:cNvPr id="366" name="楕円 365">
          <a:extLst>
            <a:ext uri="{FF2B5EF4-FFF2-40B4-BE49-F238E27FC236}">
              <a16:creationId xmlns:a16="http://schemas.microsoft.com/office/drawing/2014/main" id="{92F09801-9269-4730-AE8E-FA4E80029404}"/>
            </a:ext>
          </a:extLst>
        </xdr:cNvPr>
        <xdr:cNvSpPr/>
      </xdr:nvSpPr>
      <xdr:spPr>
        <a:xfrm>
          <a:off x="6921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31242</xdr:rowOff>
    </xdr:from>
    <xdr:to>
      <xdr:col>41</xdr:col>
      <xdr:colOff>50800</xdr:colOff>
      <xdr:row>81</xdr:row>
      <xdr:rowOff>38100</xdr:rowOff>
    </xdr:to>
    <xdr:cxnSp macro="">
      <xdr:nvCxnSpPr>
        <xdr:cNvPr id="367" name="直線コネクタ 366">
          <a:extLst>
            <a:ext uri="{FF2B5EF4-FFF2-40B4-BE49-F238E27FC236}">
              <a16:creationId xmlns:a16="http://schemas.microsoft.com/office/drawing/2014/main" id="{FD44C072-964E-407C-B35E-DEEDF170D24F}"/>
            </a:ext>
          </a:extLst>
        </xdr:cNvPr>
        <xdr:cNvCxnSpPr/>
      </xdr:nvCxnSpPr>
      <xdr:spPr>
        <a:xfrm>
          <a:off x="6972300" y="1391869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D676AA35-2AD2-424C-BA5C-49C3B1E98766}"/>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41894AF4-7F35-4B75-A1B0-E695AF90F069}"/>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F9B11B1D-9711-47C4-B4C4-AE7FD09D2D4E}"/>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03329DBA-FA16-4DFC-A2C7-BEC427175968}"/>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95521</xdr:rowOff>
    </xdr:from>
    <xdr:ext cx="469744" cy="259045"/>
    <xdr:sp macro="" textlink="">
      <xdr:nvSpPr>
        <xdr:cNvPr id="372" name="n_1mainValue【公営住宅】&#10;一人当たり面積">
          <a:extLst>
            <a:ext uri="{FF2B5EF4-FFF2-40B4-BE49-F238E27FC236}">
              <a16:creationId xmlns:a16="http://schemas.microsoft.com/office/drawing/2014/main" id="{6A4DB724-1A64-47BF-866F-EBA7635B5D9F}"/>
            </a:ext>
          </a:extLst>
        </xdr:cNvPr>
        <xdr:cNvSpPr txBox="1"/>
      </xdr:nvSpPr>
      <xdr:spPr>
        <a:xfrm>
          <a:off x="9391727" y="1364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97045</xdr:rowOff>
    </xdr:from>
    <xdr:ext cx="469744" cy="259045"/>
    <xdr:sp macro="" textlink="">
      <xdr:nvSpPr>
        <xdr:cNvPr id="373" name="n_2mainValue【公営住宅】&#10;一人当たり面積">
          <a:extLst>
            <a:ext uri="{FF2B5EF4-FFF2-40B4-BE49-F238E27FC236}">
              <a16:creationId xmlns:a16="http://schemas.microsoft.com/office/drawing/2014/main" id="{B861592E-9B3B-4A23-9DFD-33CD138F2DA2}"/>
            </a:ext>
          </a:extLst>
        </xdr:cNvPr>
        <xdr:cNvSpPr txBox="1"/>
      </xdr:nvSpPr>
      <xdr:spPr>
        <a:xfrm>
          <a:off x="8515427" y="136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105427</xdr:rowOff>
    </xdr:from>
    <xdr:ext cx="469744" cy="259045"/>
    <xdr:sp macro="" textlink="">
      <xdr:nvSpPr>
        <xdr:cNvPr id="374" name="n_3mainValue【公営住宅】&#10;一人当たり面積">
          <a:extLst>
            <a:ext uri="{FF2B5EF4-FFF2-40B4-BE49-F238E27FC236}">
              <a16:creationId xmlns:a16="http://schemas.microsoft.com/office/drawing/2014/main" id="{BAFA96ED-F39C-4CF8-BEC9-77CAE5F461CE}"/>
            </a:ext>
          </a:extLst>
        </xdr:cNvPr>
        <xdr:cNvSpPr txBox="1"/>
      </xdr:nvSpPr>
      <xdr:spPr>
        <a:xfrm>
          <a:off x="7626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98569</xdr:rowOff>
    </xdr:from>
    <xdr:ext cx="469744" cy="259045"/>
    <xdr:sp macro="" textlink="">
      <xdr:nvSpPr>
        <xdr:cNvPr id="375" name="n_4mainValue【公営住宅】&#10;一人当たり面積">
          <a:extLst>
            <a:ext uri="{FF2B5EF4-FFF2-40B4-BE49-F238E27FC236}">
              <a16:creationId xmlns:a16="http://schemas.microsoft.com/office/drawing/2014/main" id="{10293EC2-CC7B-40A7-87C6-A6E13E091DA1}"/>
            </a:ext>
          </a:extLst>
        </xdr:cNvPr>
        <xdr:cNvSpPr txBox="1"/>
      </xdr:nvSpPr>
      <xdr:spPr>
        <a:xfrm>
          <a:off x="6737427" y="136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EBF6F5C-A906-4F0D-90AF-576573365AD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D840EA6-294F-4161-9F99-2887DDF5D40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FC0FE9A-D870-4585-9D8F-EBF8EF506C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EB6AE193-7EBD-4F7A-8472-059B65B7DE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B7BDD04A-3AEC-46F5-9B6C-498EF0E5F0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B0C5B6D-29FD-40E8-88E0-942560404E1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3E352F6-1A05-4B50-B618-531A25A297B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62ED8AB-63BF-4B09-BA80-6EB63AFBFDA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B69A9AE5-E2C4-4ADB-AEA8-2735D0E8C9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B233D5DD-BE9E-4686-B6B8-6345A0FFD6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1FF74097-3849-4D04-9529-9595C7E845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75412D8F-B85C-444A-8A71-E9640EBC8E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7B06FF0-1130-4C53-86EA-715EE7E6801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C1DD7416-836E-4708-A299-BC7930C7A2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49642AA-682C-4985-A19A-517AC3BF4FB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25A2B512-5176-4A85-AD95-3E9DF2DF8C6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95F9F6F-A7EE-4F23-826C-6482910661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955AF222-6DE0-475D-822E-43788E6CBF1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3232920-D85E-49F5-917A-B946AF809E0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1438B0D-76D5-420F-8160-FA28BC5333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D30C781E-77C1-4901-84D0-5940C63482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E3C0EACD-746C-488F-9F6D-F64AB215C8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4CC18F76-85A1-41AE-9F97-8B1449317D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A1A9743-0434-4472-B922-80135B4861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27C7871-B69E-45C4-AEA2-09CFFE2316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703904EE-3CC5-463D-AB51-5AF7D6BF76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70187535-5ED6-4D5C-A01F-0A2F558F8A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703196D0-C55F-45FB-8344-80B649D201C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AEF4C18E-F094-4108-8B15-E4D40DE25587}"/>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3F042D86-7124-472F-A246-95AACF4A1DC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B7A7BB5E-B055-463C-937F-3C72062C686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A870BEBA-4CB0-48F2-885A-F89BA1CE3C6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24A68157-A308-48EC-AD09-F387BEF75E55}"/>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CFC34D9D-BB06-4348-BA19-210DE71CACC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CC9A1197-D8C6-498A-BF90-335F1EABC1E8}"/>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6DDC52C4-0808-4477-BA10-6BD1323179E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2817CBE4-DCF9-4464-8E75-BB491921C415}"/>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9F05E467-708E-43F3-A0B6-A14A594A485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D310D228-62A4-48EA-BA1A-4998DFFE9C0F}"/>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B6600B6-8DE0-4398-A2C9-DC3CDB600128}"/>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3951A4DF-B452-4CEE-92A7-FB0E65697A6C}"/>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1DCAD7A9-B4FE-4149-8811-A3B533CF8E21}"/>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0D7CFE34-632C-45E2-B71C-0CCC71864179}"/>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A37B031E-213D-4F95-85EB-7C536D660C96}"/>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2F8AC100-B42A-4FC2-9C9F-498684491334}"/>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61147CC6-4936-4CC9-AE9B-297800BB2ADC}"/>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C1A3AA86-FADD-4381-8A79-BB88B0950B0E}"/>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054AEACB-1C5E-47DF-B803-9A9B9DDC1DD9}"/>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152D70DA-0074-4F43-8CC4-55AD26FC96F1}"/>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5AFD918-802C-45F9-B77D-B4C2E19C53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F7EC9D0-3060-4C04-85B3-1F0CB9AA44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0D88C7F-5296-42DB-AE7B-BF0F2BB5B3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D260700-BDF9-4991-B9A5-E893CB92319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BD9E59A-DDC5-436B-9AC0-1A4DBC7F70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30" name="楕円 429">
          <a:extLst>
            <a:ext uri="{FF2B5EF4-FFF2-40B4-BE49-F238E27FC236}">
              <a16:creationId xmlns:a16="http://schemas.microsoft.com/office/drawing/2014/main" id="{56501D60-8848-4C57-8E63-35025469A9BC}"/>
            </a:ext>
          </a:extLst>
        </xdr:cNvPr>
        <xdr:cNvSpPr/>
      </xdr:nvSpPr>
      <xdr:spPr>
        <a:xfrm>
          <a:off x="16268700" y="62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100855</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E139230B-9EE4-4F52-88E2-5DF07121F363}"/>
            </a:ext>
          </a:extLst>
        </xdr:cNvPr>
        <xdr:cNvSpPr txBox="1"/>
      </xdr:nvSpPr>
      <xdr:spPr>
        <a:xfrm>
          <a:off x="16357600" y="610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144272</xdr:rowOff>
    </xdr:from>
    <xdr:to>
      <xdr:col>81</xdr:col>
      <xdr:colOff>101600</xdr:colOff>
      <xdr:row>37</xdr:row>
      <xdr:rowOff>74422</xdr:rowOff>
    </xdr:to>
    <xdr:sp macro="" textlink="">
      <xdr:nvSpPr>
        <xdr:cNvPr id="432" name="楕円 431">
          <a:extLst>
            <a:ext uri="{FF2B5EF4-FFF2-40B4-BE49-F238E27FC236}">
              <a16:creationId xmlns:a16="http://schemas.microsoft.com/office/drawing/2014/main" id="{0A428D03-3FD4-4551-9B57-C801AE39E311}"/>
            </a:ext>
          </a:extLst>
        </xdr:cNvPr>
        <xdr:cNvSpPr/>
      </xdr:nvSpPr>
      <xdr:spPr>
        <a:xfrm>
          <a:off x="15430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128778</xdr:rowOff>
    </xdr:from>
    <xdr:to>
      <xdr:col>85</xdr:col>
      <xdr:colOff>127000</xdr:colOff>
      <xdr:row>37</xdr:row>
      <xdr:rowOff>23622</xdr:rowOff>
    </xdr:to>
    <xdr:cxnSp macro="">
      <xdr:nvCxnSpPr>
        <xdr:cNvPr id="433" name="直線コネクタ 432">
          <a:extLst>
            <a:ext uri="{FF2B5EF4-FFF2-40B4-BE49-F238E27FC236}">
              <a16:creationId xmlns:a16="http://schemas.microsoft.com/office/drawing/2014/main" id="{ABB89572-BC34-40CE-AA97-A64B19E179F5}"/>
            </a:ext>
          </a:extLst>
        </xdr:cNvPr>
        <xdr:cNvCxnSpPr/>
      </xdr:nvCxnSpPr>
      <xdr:spPr>
        <a:xfrm flipV="1">
          <a:off x="15481300" y="630097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112268</xdr:rowOff>
    </xdr:from>
    <xdr:to>
      <xdr:col>76</xdr:col>
      <xdr:colOff>165100</xdr:colOff>
      <xdr:row>37</xdr:row>
      <xdr:rowOff>42418</xdr:rowOff>
    </xdr:to>
    <xdr:sp macro="" textlink="">
      <xdr:nvSpPr>
        <xdr:cNvPr id="434" name="楕円 433">
          <a:extLst>
            <a:ext uri="{FF2B5EF4-FFF2-40B4-BE49-F238E27FC236}">
              <a16:creationId xmlns:a16="http://schemas.microsoft.com/office/drawing/2014/main" id="{F332D4D2-5027-4A51-9B06-7681DA331B1C}"/>
            </a:ext>
          </a:extLst>
        </xdr:cNvPr>
        <xdr:cNvSpPr/>
      </xdr:nvSpPr>
      <xdr:spPr>
        <a:xfrm>
          <a:off x="14541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163068</xdr:rowOff>
    </xdr:from>
    <xdr:to>
      <xdr:col>81</xdr:col>
      <xdr:colOff>50800</xdr:colOff>
      <xdr:row>37</xdr:row>
      <xdr:rowOff>23622</xdr:rowOff>
    </xdr:to>
    <xdr:cxnSp macro="">
      <xdr:nvCxnSpPr>
        <xdr:cNvPr id="435" name="直線コネクタ 434">
          <a:extLst>
            <a:ext uri="{FF2B5EF4-FFF2-40B4-BE49-F238E27FC236}">
              <a16:creationId xmlns:a16="http://schemas.microsoft.com/office/drawing/2014/main" id="{8FFA85D0-9253-4532-81C2-EF7B17EA0C09}"/>
            </a:ext>
          </a:extLst>
        </xdr:cNvPr>
        <xdr:cNvCxnSpPr/>
      </xdr:nvCxnSpPr>
      <xdr:spPr>
        <a:xfrm>
          <a:off x="14592300" y="63352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164846</xdr:rowOff>
    </xdr:from>
    <xdr:to>
      <xdr:col>72</xdr:col>
      <xdr:colOff>38100</xdr:colOff>
      <xdr:row>37</xdr:row>
      <xdr:rowOff>94996</xdr:rowOff>
    </xdr:to>
    <xdr:sp macro="" textlink="">
      <xdr:nvSpPr>
        <xdr:cNvPr id="436" name="楕円 435">
          <a:extLst>
            <a:ext uri="{FF2B5EF4-FFF2-40B4-BE49-F238E27FC236}">
              <a16:creationId xmlns:a16="http://schemas.microsoft.com/office/drawing/2014/main" id="{9A08F14D-CE6C-4C11-A134-485F89E71D5B}"/>
            </a:ext>
          </a:extLst>
        </xdr:cNvPr>
        <xdr:cNvSpPr/>
      </xdr:nvSpPr>
      <xdr:spPr>
        <a:xfrm>
          <a:off x="13652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163068</xdr:rowOff>
    </xdr:from>
    <xdr:to>
      <xdr:col>76</xdr:col>
      <xdr:colOff>114300</xdr:colOff>
      <xdr:row>37</xdr:row>
      <xdr:rowOff>44196</xdr:rowOff>
    </xdr:to>
    <xdr:cxnSp macro="">
      <xdr:nvCxnSpPr>
        <xdr:cNvPr id="437" name="直線コネクタ 436">
          <a:extLst>
            <a:ext uri="{FF2B5EF4-FFF2-40B4-BE49-F238E27FC236}">
              <a16:creationId xmlns:a16="http://schemas.microsoft.com/office/drawing/2014/main" id="{05619844-4E87-4776-94EF-AAB955C644B9}"/>
            </a:ext>
          </a:extLst>
        </xdr:cNvPr>
        <xdr:cNvCxnSpPr/>
      </xdr:nvCxnSpPr>
      <xdr:spPr>
        <a:xfrm flipV="1">
          <a:off x="13703300" y="633526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87122</xdr:rowOff>
    </xdr:from>
    <xdr:to>
      <xdr:col>67</xdr:col>
      <xdr:colOff>101600</xdr:colOff>
      <xdr:row>38</xdr:row>
      <xdr:rowOff>17272</xdr:rowOff>
    </xdr:to>
    <xdr:sp macro="" textlink="">
      <xdr:nvSpPr>
        <xdr:cNvPr id="438" name="楕円 437">
          <a:extLst>
            <a:ext uri="{FF2B5EF4-FFF2-40B4-BE49-F238E27FC236}">
              <a16:creationId xmlns:a16="http://schemas.microsoft.com/office/drawing/2014/main" id="{1B86EAA1-B2E2-4702-AF5B-5F678EC89574}"/>
            </a:ext>
          </a:extLst>
        </xdr:cNvPr>
        <xdr:cNvSpPr/>
      </xdr:nvSpPr>
      <xdr:spPr>
        <a:xfrm>
          <a:off x="12763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44196</xdr:rowOff>
    </xdr:from>
    <xdr:to>
      <xdr:col>71</xdr:col>
      <xdr:colOff>177800</xdr:colOff>
      <xdr:row>37</xdr:row>
      <xdr:rowOff>137922</xdr:rowOff>
    </xdr:to>
    <xdr:cxnSp macro="">
      <xdr:nvCxnSpPr>
        <xdr:cNvPr id="439" name="直線コネクタ 438">
          <a:extLst>
            <a:ext uri="{FF2B5EF4-FFF2-40B4-BE49-F238E27FC236}">
              <a16:creationId xmlns:a16="http://schemas.microsoft.com/office/drawing/2014/main" id="{18BB0405-AA71-452D-9656-45DDE975EEC1}"/>
            </a:ext>
          </a:extLst>
        </xdr:cNvPr>
        <xdr:cNvCxnSpPr/>
      </xdr:nvCxnSpPr>
      <xdr:spPr>
        <a:xfrm flipV="1">
          <a:off x="12814300" y="6387846"/>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85A8848F-BD86-4238-8709-F31743BC8C31}"/>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9C5E7C6C-1266-4E17-AE66-55DECE20C50F}"/>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E31DB2D4-DFA5-4779-A9D7-588DCBF8491D}"/>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2E261389-895A-4988-9E0D-5B6CA51F3CD8}"/>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65549</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AE552840-DD3B-4EBE-87E0-5BF30C80CBBA}"/>
            </a:ext>
          </a:extLst>
        </xdr:cNvPr>
        <xdr:cNvSpPr txBox="1"/>
      </xdr:nvSpPr>
      <xdr:spPr>
        <a:xfrm>
          <a:off x="15266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33545</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1030A45C-4AD7-4D19-96C8-11F04CC1381B}"/>
            </a:ext>
          </a:extLst>
        </xdr:cNvPr>
        <xdr:cNvSpPr txBox="1"/>
      </xdr:nvSpPr>
      <xdr:spPr>
        <a:xfrm>
          <a:off x="14389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86123</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BD053F3A-20FE-4C4E-B9F8-4F8E006EF38B}"/>
            </a:ext>
          </a:extLst>
        </xdr:cNvPr>
        <xdr:cNvSpPr txBox="1"/>
      </xdr:nvSpPr>
      <xdr:spPr>
        <a:xfrm>
          <a:off x="13500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8399</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24B272E7-D359-493D-A132-892F94FCC7FE}"/>
            </a:ext>
          </a:extLst>
        </xdr:cNvPr>
        <xdr:cNvSpPr txBox="1"/>
      </xdr:nvSpPr>
      <xdr:spPr>
        <a:xfrm>
          <a:off x="12611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F37C6561-D810-46CE-A226-5C58AF4567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13C2A67-8624-4D6B-BBFD-52D8E7B246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6EF6D69-AA81-40D7-847E-A00FF1039B6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B5AF1A81-2968-4CB4-B988-6C8CB6A9208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3C1AE22D-57BF-4650-84EB-6DCED380DE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AF9C771-02F3-4334-936A-225E47C52C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1B33C74-E566-416C-9E0A-569AAE4490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EF76DBA8-0984-451A-9DE6-25FF70A9BA5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A681A09-9EBD-4DF2-B1A1-51D5CFCA482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32B9268-2B55-402E-9ABB-AF0E3992EB1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59503B5A-2520-4151-87AF-AA972FB7E13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3310F7D1-9FFF-44A2-8529-5503271270F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749689D0-C369-4BEF-AEB6-DAE2A38317B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6FE83A80-B8E4-45B3-8E06-E7531516112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5FC6D52F-346F-4ECE-BB6A-438E7DFDEF9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E7451A98-3C2A-473C-929B-DE026F858BB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FEB09DE2-87A8-4239-A919-A3F7CBF4F4C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3EB75B5A-88B6-4F7E-A16E-45EA4B50DA8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FBF0B771-8B36-4FA6-AE26-B2B9B603192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D7F49B87-155C-482E-8F88-8AC81060234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C582935D-60ED-4FCE-ABC2-BD61121ECA8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81BDE4C4-71ED-4826-AA7B-7E5D638A103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2CFB14C6-B345-46E7-8E16-E47192F63A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3B698AC7-287E-44B7-B1D7-9DBA2A2FE55B}"/>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FDE0148E-B592-4C5A-9FBA-567B134F569C}"/>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FA992779-B3B0-4FEF-9142-9C4100296A68}"/>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C6D64825-2C6E-4922-84F7-534891D08D3B}"/>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09085505-8181-49A7-9656-49288A73A9E2}"/>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4E2E6CB3-058B-4858-A1DF-D97E985ABF63}"/>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7B0FD184-6F39-457D-A62F-AB8635D4A5B3}"/>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39A793AE-D248-44D3-88A7-3249D1108F51}"/>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01551A62-ABE2-4DF9-A470-4ED0E54C93B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CF11B544-1C82-4A10-BD70-F38E4C5A7863}"/>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69C39205-63E9-4CDC-912E-8CF4F5AB5A1B}"/>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B954426-E7BC-403A-A0AA-4D13E7B0862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6B99C12-BCF4-4EA9-91ED-29D560B82DF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9D3FEEB-8E6E-46D1-9904-B1237C4B48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09C1B2B-7A13-4F68-85E9-70A0C4520D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2553980-F549-4D34-8838-9BFE63675A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7" name="楕円 486">
          <a:extLst>
            <a:ext uri="{FF2B5EF4-FFF2-40B4-BE49-F238E27FC236}">
              <a16:creationId xmlns:a16="http://schemas.microsoft.com/office/drawing/2014/main" id="{CBEDB0CB-F9F4-41FE-93DA-BB4416F2A99D}"/>
            </a:ext>
          </a:extLst>
        </xdr:cNvPr>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140987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C6FDEE2-EB01-427F-A8CB-35399AAEE6AB}"/>
            </a:ext>
          </a:extLst>
        </xdr:cNvPr>
        <xdr:cNvSpPr txBox="1"/>
      </xdr:nvSpPr>
      <xdr:spPr>
        <a:xfrm>
          <a:off x="22199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147320</xdr:rowOff>
    </xdr:from>
    <xdr:to>
      <xdr:col>112</xdr:col>
      <xdr:colOff>38100</xdr:colOff>
      <xdr:row>39</xdr:row>
      <xdr:rowOff>77470</xdr:rowOff>
    </xdr:to>
    <xdr:sp macro="" textlink="">
      <xdr:nvSpPr>
        <xdr:cNvPr id="489" name="楕円 488">
          <a:extLst>
            <a:ext uri="{FF2B5EF4-FFF2-40B4-BE49-F238E27FC236}">
              <a16:creationId xmlns:a16="http://schemas.microsoft.com/office/drawing/2014/main" id="{8FB0A055-8E54-435E-92E9-7A57873910F9}"/>
            </a:ext>
          </a:extLst>
        </xdr:cNvPr>
        <xdr:cNvSpPr/>
      </xdr:nvSpPr>
      <xdr:spPr>
        <a:xfrm>
          <a:off x="2127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26670</xdr:rowOff>
    </xdr:from>
    <xdr:to>
      <xdr:col>116</xdr:col>
      <xdr:colOff>63500</xdr:colOff>
      <xdr:row>39</xdr:row>
      <xdr:rowOff>41910</xdr:rowOff>
    </xdr:to>
    <xdr:cxnSp macro="">
      <xdr:nvCxnSpPr>
        <xdr:cNvPr id="490" name="直線コネクタ 489">
          <a:extLst>
            <a:ext uri="{FF2B5EF4-FFF2-40B4-BE49-F238E27FC236}">
              <a16:creationId xmlns:a16="http://schemas.microsoft.com/office/drawing/2014/main" id="{4BC5A4C5-48D3-461C-9F92-3B1FA573BBA1}"/>
            </a:ext>
          </a:extLst>
        </xdr:cNvPr>
        <xdr:cNvCxnSpPr/>
      </xdr:nvCxnSpPr>
      <xdr:spPr>
        <a:xfrm>
          <a:off x="21323300" y="6713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101600</xdr:rowOff>
    </xdr:from>
    <xdr:to>
      <xdr:col>107</xdr:col>
      <xdr:colOff>101600</xdr:colOff>
      <xdr:row>39</xdr:row>
      <xdr:rowOff>31750</xdr:rowOff>
    </xdr:to>
    <xdr:sp macro="" textlink="">
      <xdr:nvSpPr>
        <xdr:cNvPr id="491" name="楕円 490">
          <a:extLst>
            <a:ext uri="{FF2B5EF4-FFF2-40B4-BE49-F238E27FC236}">
              <a16:creationId xmlns:a16="http://schemas.microsoft.com/office/drawing/2014/main" id="{434689E8-A4D0-4DFC-99FC-F26D7EEC2A2C}"/>
            </a:ext>
          </a:extLst>
        </xdr:cNvPr>
        <xdr:cNvSpPr/>
      </xdr:nvSpPr>
      <xdr:spPr>
        <a:xfrm>
          <a:off x="2038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152400</xdr:rowOff>
    </xdr:from>
    <xdr:to>
      <xdr:col>111</xdr:col>
      <xdr:colOff>177800</xdr:colOff>
      <xdr:row>39</xdr:row>
      <xdr:rowOff>26670</xdr:rowOff>
    </xdr:to>
    <xdr:cxnSp macro="">
      <xdr:nvCxnSpPr>
        <xdr:cNvPr id="492" name="直線コネクタ 491">
          <a:extLst>
            <a:ext uri="{FF2B5EF4-FFF2-40B4-BE49-F238E27FC236}">
              <a16:creationId xmlns:a16="http://schemas.microsoft.com/office/drawing/2014/main" id="{E2138543-6A51-44D6-88BF-6E5FDBBA9701}"/>
            </a:ext>
          </a:extLst>
        </xdr:cNvPr>
        <xdr:cNvCxnSpPr/>
      </xdr:nvCxnSpPr>
      <xdr:spPr>
        <a:xfrm>
          <a:off x="20434300" y="6667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78740</xdr:rowOff>
    </xdr:from>
    <xdr:to>
      <xdr:col>102</xdr:col>
      <xdr:colOff>165100</xdr:colOff>
      <xdr:row>39</xdr:row>
      <xdr:rowOff>8890</xdr:rowOff>
    </xdr:to>
    <xdr:sp macro="" textlink="">
      <xdr:nvSpPr>
        <xdr:cNvPr id="493" name="楕円 492">
          <a:extLst>
            <a:ext uri="{FF2B5EF4-FFF2-40B4-BE49-F238E27FC236}">
              <a16:creationId xmlns:a16="http://schemas.microsoft.com/office/drawing/2014/main" id="{C2E95E50-6AC5-459E-8091-9B4F7340BC1B}"/>
            </a:ext>
          </a:extLst>
        </xdr:cNvPr>
        <xdr:cNvSpPr/>
      </xdr:nvSpPr>
      <xdr:spPr>
        <a:xfrm>
          <a:off x="19494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129540</xdr:rowOff>
    </xdr:from>
    <xdr:to>
      <xdr:col>107</xdr:col>
      <xdr:colOff>50800</xdr:colOff>
      <xdr:row>38</xdr:row>
      <xdr:rowOff>152400</xdr:rowOff>
    </xdr:to>
    <xdr:cxnSp macro="">
      <xdr:nvCxnSpPr>
        <xdr:cNvPr id="494" name="直線コネクタ 493">
          <a:extLst>
            <a:ext uri="{FF2B5EF4-FFF2-40B4-BE49-F238E27FC236}">
              <a16:creationId xmlns:a16="http://schemas.microsoft.com/office/drawing/2014/main" id="{6739DFCC-81DC-429F-91A5-844C1C7A7DF9}"/>
            </a:ext>
          </a:extLst>
        </xdr:cNvPr>
        <xdr:cNvCxnSpPr/>
      </xdr:nvCxnSpPr>
      <xdr:spPr>
        <a:xfrm>
          <a:off x="19545300" y="6644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55880</xdr:rowOff>
    </xdr:from>
    <xdr:to>
      <xdr:col>98</xdr:col>
      <xdr:colOff>38100</xdr:colOff>
      <xdr:row>38</xdr:row>
      <xdr:rowOff>157480</xdr:rowOff>
    </xdr:to>
    <xdr:sp macro="" textlink="">
      <xdr:nvSpPr>
        <xdr:cNvPr id="495" name="楕円 494">
          <a:extLst>
            <a:ext uri="{FF2B5EF4-FFF2-40B4-BE49-F238E27FC236}">
              <a16:creationId xmlns:a16="http://schemas.microsoft.com/office/drawing/2014/main" id="{69088C0D-4C7E-46E0-9159-0E423D49232A}"/>
            </a:ext>
          </a:extLst>
        </xdr:cNvPr>
        <xdr:cNvSpPr/>
      </xdr:nvSpPr>
      <xdr:spPr>
        <a:xfrm>
          <a:off x="18605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106680</xdr:rowOff>
    </xdr:from>
    <xdr:to>
      <xdr:col>102</xdr:col>
      <xdr:colOff>114300</xdr:colOff>
      <xdr:row>38</xdr:row>
      <xdr:rowOff>129540</xdr:rowOff>
    </xdr:to>
    <xdr:cxnSp macro="">
      <xdr:nvCxnSpPr>
        <xdr:cNvPr id="496" name="直線コネクタ 495">
          <a:extLst>
            <a:ext uri="{FF2B5EF4-FFF2-40B4-BE49-F238E27FC236}">
              <a16:creationId xmlns:a16="http://schemas.microsoft.com/office/drawing/2014/main" id="{5CFFDBC4-9F93-452F-A1B3-28B252F0DD6A}"/>
            </a:ext>
          </a:extLst>
        </xdr:cNvPr>
        <xdr:cNvCxnSpPr/>
      </xdr:nvCxnSpPr>
      <xdr:spPr>
        <a:xfrm>
          <a:off x="18656300" y="6621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830E2551-FF4E-4012-B23D-D960B503B31B}"/>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3801F15-E271-409D-833A-5A5A52B96092}"/>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9A50FBC1-4042-45A7-BB78-E395C5A8F0B7}"/>
            </a:ext>
          </a:extLst>
        </xdr:cNvPr>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E255986B-DA74-4D7C-9B2E-56C7E2CA1DA8}"/>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93997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12D25570-9065-4D0B-8E2E-1FFA66754BF8}"/>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FED9452F-B1C3-4B07-9AE9-455E43E9A61C}"/>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25417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47ECF161-8087-4AA2-BDA5-049E8C70FFBB}"/>
            </a:ext>
          </a:extLst>
        </xdr:cNvPr>
        <xdr:cNvSpPr txBox="1"/>
      </xdr:nvSpPr>
      <xdr:spPr>
        <a:xfrm>
          <a:off x="19310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2557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75E55E35-A5CD-4725-8F20-1836A93C927A}"/>
            </a:ext>
          </a:extLst>
        </xdr:cNvPr>
        <xdr:cNvSpPr txBox="1"/>
      </xdr:nvSpPr>
      <xdr:spPr>
        <a:xfrm>
          <a:off x="184214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4E9E15F5-01A2-4256-8A87-45A3E82608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24AC6EED-DC05-4FCE-8E44-FAF7260EDC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72E0FBE0-CB99-4D7C-9D19-BBBCB0782F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5BF60E39-482D-461B-84D0-14FD5753CC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8368F1D9-D4B5-45F4-81C6-591709156DA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44C6DCE3-3DD5-4628-8748-A1F095BE9D1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3F5A00C-A012-44DA-A656-7FA9409CC23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7FDF9DF0-A6CB-47B9-8752-816407C333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15325A06-D926-4A33-82BF-C1081F9F68A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70C261FF-92FC-44D2-B745-6E32047E0C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57C93B10-A381-4F12-BF96-B10F7D0C7F4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BFF1CE6C-1AAC-410F-A609-BB06C7B2FE7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0E8241B4-2F70-4B97-85C8-196F8C6139E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936C0E4E-DE71-423F-ABD7-3170E2F4105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2D25470E-2F54-4886-8E40-DAA256D4A65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186B37B6-45D8-4BCE-B036-4055588F59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5A4F112F-D1A5-4163-808E-39FB55434A9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4A83A8A6-EA42-476F-8F22-26BD278941F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D5001FCF-E392-4ECB-BCE0-62DE51158AC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68B935C1-1DD5-4675-8A10-B6FEDF46C3F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00257468-F284-4BCC-998A-2F58E07709C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F92CBEE6-FB91-48E1-8DF5-EA762519AA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FADCD920-E1B9-4EE7-BC61-C6D6CF5FF87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127D61E2-E289-463A-946D-DC22B42A7DF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1647370F-3741-41C7-95E9-7B1EEA8D25BF}"/>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807B3814-F27D-48D2-8CB4-608740100864}"/>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0CE24866-944E-47C8-B46A-9B33E24F8A1A}"/>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CE5E338E-10F9-4D89-989D-6A47F12E5896}"/>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33397FE3-045E-458F-A238-796DB6A0D4C0}"/>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F80F92A7-047A-4B52-898E-209281628B72}"/>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351F56E5-DAF8-4AC4-9D24-F525F1538F0D}"/>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B3C7CB33-6044-4EF2-9DDE-7699E23342C3}"/>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AE61D924-195A-4CB7-8E81-58A6614F9FF0}"/>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FBE7F41F-E8B3-48A4-AB06-A9DFD920A372}"/>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7A227F5B-8908-45B2-BFFC-F109AE05AAA5}"/>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C85AD59-CCF1-469C-806A-4ADF1647C8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3A3096C-6908-429D-821F-09FFFF95014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D80BF2F-8A98-4E7E-B48A-B1797E9A57E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D912899-F85D-4244-B48F-813D3241AB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7869DA6-3593-4C80-A623-E51E31B29A2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macro="" textlink="">
      <xdr:nvSpPr>
        <xdr:cNvPr id="545" name="楕円 544">
          <a:extLst>
            <a:ext uri="{FF2B5EF4-FFF2-40B4-BE49-F238E27FC236}">
              <a16:creationId xmlns:a16="http://schemas.microsoft.com/office/drawing/2014/main" id="{626CBCED-51EB-4EEE-82DF-64C41530EE22}"/>
            </a:ext>
          </a:extLst>
        </xdr:cNvPr>
        <xdr:cNvSpPr/>
      </xdr:nvSpPr>
      <xdr:spPr>
        <a:xfrm>
          <a:off x="16268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81932</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AC7D8031-8AF2-4BEA-98B2-4C3536B2B25E}"/>
            </a:ext>
          </a:extLst>
        </xdr:cNvPr>
        <xdr:cNvSpPr txBox="1"/>
      </xdr:nvSpPr>
      <xdr:spPr>
        <a:xfrm>
          <a:off x="16357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90170</xdr:rowOff>
    </xdr:from>
    <xdr:to>
      <xdr:col>81</xdr:col>
      <xdr:colOff>101600</xdr:colOff>
      <xdr:row>61</xdr:row>
      <xdr:rowOff>20320</xdr:rowOff>
    </xdr:to>
    <xdr:sp macro="" textlink="">
      <xdr:nvSpPr>
        <xdr:cNvPr id="547" name="楕円 546">
          <a:extLst>
            <a:ext uri="{FF2B5EF4-FFF2-40B4-BE49-F238E27FC236}">
              <a16:creationId xmlns:a16="http://schemas.microsoft.com/office/drawing/2014/main" id="{47666063-2E58-43F7-85D8-929A0C7C1D84}"/>
            </a:ext>
          </a:extLst>
        </xdr:cNvPr>
        <xdr:cNvSpPr/>
      </xdr:nvSpPr>
      <xdr:spPr>
        <a:xfrm>
          <a:off x="15430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140970</xdr:rowOff>
    </xdr:from>
    <xdr:to>
      <xdr:col>85</xdr:col>
      <xdr:colOff>127000</xdr:colOff>
      <xdr:row>60</xdr:row>
      <xdr:rowOff>154305</xdr:rowOff>
    </xdr:to>
    <xdr:cxnSp macro="">
      <xdr:nvCxnSpPr>
        <xdr:cNvPr id="548" name="直線コネクタ 547">
          <a:extLst>
            <a:ext uri="{FF2B5EF4-FFF2-40B4-BE49-F238E27FC236}">
              <a16:creationId xmlns:a16="http://schemas.microsoft.com/office/drawing/2014/main" id="{4B6581D5-442D-4C3B-AA54-31F30855525B}"/>
            </a:ext>
          </a:extLst>
        </xdr:cNvPr>
        <xdr:cNvCxnSpPr/>
      </xdr:nvCxnSpPr>
      <xdr:spPr>
        <a:xfrm>
          <a:off x="15481300" y="104279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549" name="楕円 548">
          <a:extLst>
            <a:ext uri="{FF2B5EF4-FFF2-40B4-BE49-F238E27FC236}">
              <a16:creationId xmlns:a16="http://schemas.microsoft.com/office/drawing/2014/main" id="{03F7C475-0D14-43D1-9511-833115E3FFFD}"/>
            </a:ext>
          </a:extLst>
        </xdr:cNvPr>
        <xdr:cNvSpPr/>
      </xdr:nvSpPr>
      <xdr:spPr>
        <a:xfrm>
          <a:off x="14541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140970</xdr:rowOff>
    </xdr:from>
    <xdr:to>
      <xdr:col>81</xdr:col>
      <xdr:colOff>50800</xdr:colOff>
      <xdr:row>60</xdr:row>
      <xdr:rowOff>150495</xdr:rowOff>
    </xdr:to>
    <xdr:cxnSp macro="">
      <xdr:nvCxnSpPr>
        <xdr:cNvPr id="550" name="直線コネクタ 549">
          <a:extLst>
            <a:ext uri="{FF2B5EF4-FFF2-40B4-BE49-F238E27FC236}">
              <a16:creationId xmlns:a16="http://schemas.microsoft.com/office/drawing/2014/main" id="{CA82EF25-B8AB-4C67-A6C0-5CC17F4DD487}"/>
            </a:ext>
          </a:extLst>
        </xdr:cNvPr>
        <xdr:cNvCxnSpPr/>
      </xdr:nvCxnSpPr>
      <xdr:spPr>
        <a:xfrm flipV="1">
          <a:off x="14592300" y="104279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551" name="楕円 550">
          <a:extLst>
            <a:ext uri="{FF2B5EF4-FFF2-40B4-BE49-F238E27FC236}">
              <a16:creationId xmlns:a16="http://schemas.microsoft.com/office/drawing/2014/main" id="{B8ADBDDD-E058-4C67-A75A-5F50E867E124}"/>
            </a:ext>
          </a:extLst>
        </xdr:cNvPr>
        <xdr:cNvSpPr/>
      </xdr:nvSpPr>
      <xdr:spPr>
        <a:xfrm>
          <a:off x="13652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150495</xdr:rowOff>
    </xdr:from>
    <xdr:to>
      <xdr:col>76</xdr:col>
      <xdr:colOff>114300</xdr:colOff>
      <xdr:row>60</xdr:row>
      <xdr:rowOff>156210</xdr:rowOff>
    </xdr:to>
    <xdr:cxnSp macro="">
      <xdr:nvCxnSpPr>
        <xdr:cNvPr id="552" name="直線コネクタ 551">
          <a:extLst>
            <a:ext uri="{FF2B5EF4-FFF2-40B4-BE49-F238E27FC236}">
              <a16:creationId xmlns:a16="http://schemas.microsoft.com/office/drawing/2014/main" id="{4C139995-198B-4C88-A470-83E015C971E2}"/>
            </a:ext>
          </a:extLst>
        </xdr:cNvPr>
        <xdr:cNvCxnSpPr/>
      </xdr:nvCxnSpPr>
      <xdr:spPr>
        <a:xfrm flipV="1">
          <a:off x="13703300" y="104374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107315</xdr:rowOff>
    </xdr:from>
    <xdr:to>
      <xdr:col>67</xdr:col>
      <xdr:colOff>101600</xdr:colOff>
      <xdr:row>61</xdr:row>
      <xdr:rowOff>37465</xdr:rowOff>
    </xdr:to>
    <xdr:sp macro="" textlink="">
      <xdr:nvSpPr>
        <xdr:cNvPr id="553" name="楕円 552">
          <a:extLst>
            <a:ext uri="{FF2B5EF4-FFF2-40B4-BE49-F238E27FC236}">
              <a16:creationId xmlns:a16="http://schemas.microsoft.com/office/drawing/2014/main" id="{576E5890-4AB1-4B30-AC7E-DDB26D5E3349}"/>
            </a:ext>
          </a:extLst>
        </xdr:cNvPr>
        <xdr:cNvSpPr/>
      </xdr:nvSpPr>
      <xdr:spPr>
        <a:xfrm>
          <a:off x="12763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60</xdr:row>
      <xdr:rowOff>158115</xdr:rowOff>
    </xdr:to>
    <xdr:cxnSp macro="">
      <xdr:nvCxnSpPr>
        <xdr:cNvPr id="554" name="直線コネクタ 553">
          <a:extLst>
            <a:ext uri="{FF2B5EF4-FFF2-40B4-BE49-F238E27FC236}">
              <a16:creationId xmlns:a16="http://schemas.microsoft.com/office/drawing/2014/main" id="{39AEFE8F-13EB-41F4-90FA-8B93F16D1110}"/>
            </a:ext>
          </a:extLst>
        </xdr:cNvPr>
        <xdr:cNvCxnSpPr/>
      </xdr:nvCxnSpPr>
      <xdr:spPr>
        <a:xfrm flipV="1">
          <a:off x="12814300" y="104432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79CD37B0-5199-4FAA-B8A4-70A2A72E72D3}"/>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93065F37-1AD6-4B5F-8302-E3349382E8CA}"/>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32A95C61-F684-47C1-9456-0AA519CF1448}"/>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4DA04277-361D-4E84-9C3C-F58E1BAEA1B5}"/>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11447</xdr:rowOff>
    </xdr:from>
    <xdr:ext cx="405111" cy="259045"/>
    <xdr:sp macro="" textlink="">
      <xdr:nvSpPr>
        <xdr:cNvPr id="559" name="n_1mainValue【学校施設】&#10;有形固定資産減価償却率">
          <a:extLst>
            <a:ext uri="{FF2B5EF4-FFF2-40B4-BE49-F238E27FC236}">
              <a16:creationId xmlns:a16="http://schemas.microsoft.com/office/drawing/2014/main" id="{16CA9170-23E8-48EE-995D-9459716FDA03}"/>
            </a:ext>
          </a:extLst>
        </xdr:cNvPr>
        <xdr:cNvSpPr txBox="1"/>
      </xdr:nvSpPr>
      <xdr:spPr>
        <a:xfrm>
          <a:off x="152660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20972</xdr:rowOff>
    </xdr:from>
    <xdr:ext cx="405111" cy="259045"/>
    <xdr:sp macro="" textlink="">
      <xdr:nvSpPr>
        <xdr:cNvPr id="560" name="n_2mainValue【学校施設】&#10;有形固定資産減価償却率">
          <a:extLst>
            <a:ext uri="{FF2B5EF4-FFF2-40B4-BE49-F238E27FC236}">
              <a16:creationId xmlns:a16="http://schemas.microsoft.com/office/drawing/2014/main" id="{9C056012-DB98-4EAA-8F46-5EF770316AD1}"/>
            </a:ext>
          </a:extLst>
        </xdr:cNvPr>
        <xdr:cNvSpPr txBox="1"/>
      </xdr:nvSpPr>
      <xdr:spPr>
        <a:xfrm>
          <a:off x="14389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561" name="n_3mainValue【学校施設】&#10;有形固定資産減価償却率">
          <a:extLst>
            <a:ext uri="{FF2B5EF4-FFF2-40B4-BE49-F238E27FC236}">
              <a16:creationId xmlns:a16="http://schemas.microsoft.com/office/drawing/2014/main" id="{05C01C94-B454-442C-9C91-5D04618932FF}"/>
            </a:ext>
          </a:extLst>
        </xdr:cNvPr>
        <xdr:cNvSpPr txBox="1"/>
      </xdr:nvSpPr>
      <xdr:spPr>
        <a:xfrm>
          <a:off x="13500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28592</xdr:rowOff>
    </xdr:from>
    <xdr:ext cx="405111" cy="259045"/>
    <xdr:sp macro="" textlink="">
      <xdr:nvSpPr>
        <xdr:cNvPr id="562" name="n_4mainValue【学校施設】&#10;有形固定資産減価償却率">
          <a:extLst>
            <a:ext uri="{FF2B5EF4-FFF2-40B4-BE49-F238E27FC236}">
              <a16:creationId xmlns:a16="http://schemas.microsoft.com/office/drawing/2014/main" id="{6896F181-3274-4169-9598-2550D9E937B3}"/>
            </a:ext>
          </a:extLst>
        </xdr:cNvPr>
        <xdr:cNvSpPr txBox="1"/>
      </xdr:nvSpPr>
      <xdr:spPr>
        <a:xfrm>
          <a:off x="12611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AE77E5F0-2319-4B86-9D05-E161F16936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7DCCE683-BD6A-43DA-9FF6-93B415FB8B3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EAFF2FEB-4684-46BB-823C-669CE274947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75EFA6C5-1CD5-47C7-ACB0-E4F4134A64D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22041891-C771-4B99-91D4-00B1977E1F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D1AC39F6-93D9-4639-8F33-C39A28831E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B96A7D92-9C8F-4FA8-8437-9CA104C2DB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89532BE5-F9FF-4DD9-8430-5916CCDAE30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C9E99E1D-84B5-4136-81CB-10BEBB426F9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773E69A9-DB71-45C9-88A4-5AD511F67E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A4113757-617B-42B5-A57F-012B5E61E9D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3000F541-CA78-4F3D-A8AC-7A9FE7000EA7}"/>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3E7EE906-32E3-4324-8B66-A186B490E6DE}"/>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BF8F3BFC-21E7-4CD7-86A3-223227A2637A}"/>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C841A78A-416C-4880-9613-47D3E789209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ED1CBAD2-CDF0-4B82-9BE1-6BA338E1E6C9}"/>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F1BB537A-7F8D-475F-9E49-FF68637530AA}"/>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6DE08A69-AC72-42F0-ACE3-F7562F20328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45FE48A6-256D-4885-8190-C65AD556A88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5C734787-2B79-476E-B02C-646ACD594875}"/>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FE60DE3F-50A2-4649-8EBD-C0FD1A88B5C9}"/>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7F97B21C-3443-4128-80F2-CC49A8C6A996}"/>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8A820522-F5A0-43C9-9E86-D4418AEFC3D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450D5241-6125-434D-9E6F-4A4242D3593D}"/>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60AC1B7E-B358-4222-8BB0-A7E9C41378A8}"/>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2CD67F8B-A59B-488F-93F0-5916679BC0B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1A58A7F0-DE2D-413E-8E77-8FC2DBFF2A1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9C07B9B-A6D9-4731-BEB1-24F778237F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0E58E62A-777F-4FCA-862D-F3311A9DCB39}"/>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FEC1FB70-FE6E-43A7-9DB7-93EFBAFC7BAA}"/>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110B55CC-70EA-4E18-B038-D5658651B98B}"/>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BE87B297-8E92-4E68-8AC1-E867FFA80D2E}"/>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AC682452-393A-40B3-B1D6-CAADFF8507A3}"/>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C48C5F06-A065-4623-A815-D90A81F9A7CD}"/>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3927971C-8C62-4E55-9C35-2827492FFE49}"/>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A80699CA-9926-4FFD-9B73-F96A9EA761AD}"/>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12FEC3D6-E8B5-4F1E-BEFC-07CAB2455204}"/>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765DAEAD-C62B-45ED-87DD-1F78EE37F8E3}"/>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90F644CE-66C2-4A23-AE04-EE720FA1FEB2}"/>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99BF1E6-6FBD-43F1-9FD7-0CF933AA698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6E231D0-A2CF-42DA-8B47-3F7D47A1C66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8E9D311-87FE-4615-9724-F4BA8A5C7A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7AA0723-1F79-42DE-8156-3BFCA6719FD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926BD98-C35D-47E4-94FB-542BBB016FF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83503</xdr:rowOff>
    </xdr:from>
    <xdr:to>
      <xdr:col>116</xdr:col>
      <xdr:colOff>114300</xdr:colOff>
      <xdr:row>62</xdr:row>
      <xdr:rowOff>13653</xdr:rowOff>
    </xdr:to>
    <xdr:sp macro="" textlink="">
      <xdr:nvSpPr>
        <xdr:cNvPr id="607" name="楕円 606">
          <a:extLst>
            <a:ext uri="{FF2B5EF4-FFF2-40B4-BE49-F238E27FC236}">
              <a16:creationId xmlns:a16="http://schemas.microsoft.com/office/drawing/2014/main" id="{F6BF2047-668B-4D27-AEB3-8EE5F2AFF98D}"/>
            </a:ext>
          </a:extLst>
        </xdr:cNvPr>
        <xdr:cNvSpPr/>
      </xdr:nvSpPr>
      <xdr:spPr>
        <a:xfrm>
          <a:off x="22110700" y="105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61930</xdr:rowOff>
    </xdr:from>
    <xdr:ext cx="469744" cy="259045"/>
    <xdr:sp macro="" textlink="">
      <xdr:nvSpPr>
        <xdr:cNvPr id="608" name="【学校施設】&#10;一人当たり面積該当値テキスト">
          <a:extLst>
            <a:ext uri="{FF2B5EF4-FFF2-40B4-BE49-F238E27FC236}">
              <a16:creationId xmlns:a16="http://schemas.microsoft.com/office/drawing/2014/main" id="{D73731E8-7E27-4F74-8BFA-CB3AF3C23D07}"/>
            </a:ext>
          </a:extLst>
        </xdr:cNvPr>
        <xdr:cNvSpPr txBox="1"/>
      </xdr:nvSpPr>
      <xdr:spPr>
        <a:xfrm>
          <a:off x="22199600" y="105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69215</xdr:rowOff>
    </xdr:from>
    <xdr:to>
      <xdr:col>112</xdr:col>
      <xdr:colOff>38100</xdr:colOff>
      <xdr:row>61</xdr:row>
      <xdr:rowOff>170815</xdr:rowOff>
    </xdr:to>
    <xdr:sp macro="" textlink="">
      <xdr:nvSpPr>
        <xdr:cNvPr id="609" name="楕円 608">
          <a:extLst>
            <a:ext uri="{FF2B5EF4-FFF2-40B4-BE49-F238E27FC236}">
              <a16:creationId xmlns:a16="http://schemas.microsoft.com/office/drawing/2014/main" id="{38D6469D-3AE0-45D3-9AAC-2C6CEDE91709}"/>
            </a:ext>
          </a:extLst>
        </xdr:cNvPr>
        <xdr:cNvSpPr/>
      </xdr:nvSpPr>
      <xdr:spPr>
        <a:xfrm>
          <a:off x="21272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120015</xdr:rowOff>
    </xdr:from>
    <xdr:to>
      <xdr:col>116</xdr:col>
      <xdr:colOff>63500</xdr:colOff>
      <xdr:row>61</xdr:row>
      <xdr:rowOff>134303</xdr:rowOff>
    </xdr:to>
    <xdr:cxnSp macro="">
      <xdr:nvCxnSpPr>
        <xdr:cNvPr id="610" name="直線コネクタ 609">
          <a:extLst>
            <a:ext uri="{FF2B5EF4-FFF2-40B4-BE49-F238E27FC236}">
              <a16:creationId xmlns:a16="http://schemas.microsoft.com/office/drawing/2014/main" id="{BE4F0BDF-E4CC-4839-A2BA-5B670832AB70}"/>
            </a:ext>
          </a:extLst>
        </xdr:cNvPr>
        <xdr:cNvCxnSpPr/>
      </xdr:nvCxnSpPr>
      <xdr:spPr>
        <a:xfrm>
          <a:off x="21323300" y="10578465"/>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94932</xdr:rowOff>
    </xdr:from>
    <xdr:to>
      <xdr:col>107</xdr:col>
      <xdr:colOff>101600</xdr:colOff>
      <xdr:row>62</xdr:row>
      <xdr:rowOff>25082</xdr:rowOff>
    </xdr:to>
    <xdr:sp macro="" textlink="">
      <xdr:nvSpPr>
        <xdr:cNvPr id="611" name="楕円 610">
          <a:extLst>
            <a:ext uri="{FF2B5EF4-FFF2-40B4-BE49-F238E27FC236}">
              <a16:creationId xmlns:a16="http://schemas.microsoft.com/office/drawing/2014/main" id="{81C6D6AA-6355-440B-9DC7-48958E9213B2}"/>
            </a:ext>
          </a:extLst>
        </xdr:cNvPr>
        <xdr:cNvSpPr/>
      </xdr:nvSpPr>
      <xdr:spPr>
        <a:xfrm>
          <a:off x="20383500" y="105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120015</xdr:rowOff>
    </xdr:from>
    <xdr:to>
      <xdr:col>111</xdr:col>
      <xdr:colOff>177800</xdr:colOff>
      <xdr:row>61</xdr:row>
      <xdr:rowOff>145732</xdr:rowOff>
    </xdr:to>
    <xdr:cxnSp macro="">
      <xdr:nvCxnSpPr>
        <xdr:cNvPr id="612" name="直線コネクタ 611">
          <a:extLst>
            <a:ext uri="{FF2B5EF4-FFF2-40B4-BE49-F238E27FC236}">
              <a16:creationId xmlns:a16="http://schemas.microsoft.com/office/drawing/2014/main" id="{A0AB88D7-05F0-4101-8891-53F9C16AF833}"/>
            </a:ext>
          </a:extLst>
        </xdr:cNvPr>
        <xdr:cNvCxnSpPr/>
      </xdr:nvCxnSpPr>
      <xdr:spPr>
        <a:xfrm flipV="1">
          <a:off x="20434300" y="1057846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126365</xdr:rowOff>
    </xdr:from>
    <xdr:to>
      <xdr:col>102</xdr:col>
      <xdr:colOff>165100</xdr:colOff>
      <xdr:row>62</xdr:row>
      <xdr:rowOff>56515</xdr:rowOff>
    </xdr:to>
    <xdr:sp macro="" textlink="">
      <xdr:nvSpPr>
        <xdr:cNvPr id="613" name="楕円 612">
          <a:extLst>
            <a:ext uri="{FF2B5EF4-FFF2-40B4-BE49-F238E27FC236}">
              <a16:creationId xmlns:a16="http://schemas.microsoft.com/office/drawing/2014/main" id="{8BFB49D0-E689-45C7-99A1-39B51CF63277}"/>
            </a:ext>
          </a:extLst>
        </xdr:cNvPr>
        <xdr:cNvSpPr/>
      </xdr:nvSpPr>
      <xdr:spPr>
        <a:xfrm>
          <a:off x="19494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145732</xdr:rowOff>
    </xdr:from>
    <xdr:to>
      <xdr:col>107</xdr:col>
      <xdr:colOff>50800</xdr:colOff>
      <xdr:row>62</xdr:row>
      <xdr:rowOff>5715</xdr:rowOff>
    </xdr:to>
    <xdr:cxnSp macro="">
      <xdr:nvCxnSpPr>
        <xdr:cNvPr id="614" name="直線コネクタ 613">
          <a:extLst>
            <a:ext uri="{FF2B5EF4-FFF2-40B4-BE49-F238E27FC236}">
              <a16:creationId xmlns:a16="http://schemas.microsoft.com/office/drawing/2014/main" id="{A2FD5F65-38DA-4D77-A061-2DC7254C1982}"/>
            </a:ext>
          </a:extLst>
        </xdr:cNvPr>
        <xdr:cNvCxnSpPr/>
      </xdr:nvCxnSpPr>
      <xdr:spPr>
        <a:xfrm flipV="1">
          <a:off x="19545300" y="106041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15" name="楕円 614">
          <a:extLst>
            <a:ext uri="{FF2B5EF4-FFF2-40B4-BE49-F238E27FC236}">
              <a16:creationId xmlns:a16="http://schemas.microsoft.com/office/drawing/2014/main" id="{AF88945D-9E0C-457A-A410-0F0EB3DA6C82}"/>
            </a:ext>
          </a:extLst>
        </xdr:cNvPr>
        <xdr:cNvSpPr/>
      </xdr:nvSpPr>
      <xdr:spPr>
        <a:xfrm>
          <a:off x="18605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xdr:rowOff>
    </xdr:from>
    <xdr:to>
      <xdr:col>102</xdr:col>
      <xdr:colOff>114300</xdr:colOff>
      <xdr:row>62</xdr:row>
      <xdr:rowOff>34290</xdr:rowOff>
    </xdr:to>
    <xdr:cxnSp macro="">
      <xdr:nvCxnSpPr>
        <xdr:cNvPr id="616" name="直線コネクタ 615">
          <a:extLst>
            <a:ext uri="{FF2B5EF4-FFF2-40B4-BE49-F238E27FC236}">
              <a16:creationId xmlns:a16="http://schemas.microsoft.com/office/drawing/2014/main" id="{7E4914BB-C9C7-4B20-B13E-3E02BFF1B6F7}"/>
            </a:ext>
          </a:extLst>
        </xdr:cNvPr>
        <xdr:cNvCxnSpPr/>
      </xdr:nvCxnSpPr>
      <xdr:spPr>
        <a:xfrm flipV="1">
          <a:off x="18656300" y="106356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BF805638-A0C9-4A17-902A-0ACA30F6D5F0}"/>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7BCBAED5-D4BD-4179-96CD-06E05FFBBE05}"/>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9400AD20-A3C4-4BAB-AB73-E721E9468B5C}"/>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BA3A3E23-BC14-427C-AEFD-70FBF8F87B39}"/>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161942</xdr:rowOff>
    </xdr:from>
    <xdr:ext cx="469744" cy="259045"/>
    <xdr:sp macro="" textlink="">
      <xdr:nvSpPr>
        <xdr:cNvPr id="621" name="n_1mainValue【学校施設】&#10;一人当たり面積">
          <a:extLst>
            <a:ext uri="{FF2B5EF4-FFF2-40B4-BE49-F238E27FC236}">
              <a16:creationId xmlns:a16="http://schemas.microsoft.com/office/drawing/2014/main" id="{459AA8B9-A4B6-46B3-91DA-8E62647F34ED}"/>
            </a:ext>
          </a:extLst>
        </xdr:cNvPr>
        <xdr:cNvSpPr txBox="1"/>
      </xdr:nvSpPr>
      <xdr:spPr>
        <a:xfrm>
          <a:off x="21075727"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16209</xdr:rowOff>
    </xdr:from>
    <xdr:ext cx="469744" cy="259045"/>
    <xdr:sp macro="" textlink="">
      <xdr:nvSpPr>
        <xdr:cNvPr id="622" name="n_2mainValue【学校施設】&#10;一人当たり面積">
          <a:extLst>
            <a:ext uri="{FF2B5EF4-FFF2-40B4-BE49-F238E27FC236}">
              <a16:creationId xmlns:a16="http://schemas.microsoft.com/office/drawing/2014/main" id="{0EFC2B68-75E1-4EC4-ABD2-A1D1CBE03F1D}"/>
            </a:ext>
          </a:extLst>
        </xdr:cNvPr>
        <xdr:cNvSpPr txBox="1"/>
      </xdr:nvSpPr>
      <xdr:spPr>
        <a:xfrm>
          <a:off x="20199427" y="106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47642</xdr:rowOff>
    </xdr:from>
    <xdr:ext cx="469744" cy="259045"/>
    <xdr:sp macro="" textlink="">
      <xdr:nvSpPr>
        <xdr:cNvPr id="623" name="n_3mainValue【学校施設】&#10;一人当たり面積">
          <a:extLst>
            <a:ext uri="{FF2B5EF4-FFF2-40B4-BE49-F238E27FC236}">
              <a16:creationId xmlns:a16="http://schemas.microsoft.com/office/drawing/2014/main" id="{5962BD13-8F62-444B-B938-455BB2FD2FA9}"/>
            </a:ext>
          </a:extLst>
        </xdr:cNvPr>
        <xdr:cNvSpPr txBox="1"/>
      </xdr:nvSpPr>
      <xdr:spPr>
        <a:xfrm>
          <a:off x="19310427"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624" name="n_4mainValue【学校施設】&#10;一人当たり面積">
          <a:extLst>
            <a:ext uri="{FF2B5EF4-FFF2-40B4-BE49-F238E27FC236}">
              <a16:creationId xmlns:a16="http://schemas.microsoft.com/office/drawing/2014/main" id="{0FD2ECC9-9369-488B-B226-E33BAED690C2}"/>
            </a:ext>
          </a:extLst>
        </xdr:cNvPr>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B3ADBEF-B521-4DD5-AA24-1408708544C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7CA26AC-EF5C-4F10-BD3A-43C026C913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9F2D11B-DFA7-4E54-B7A2-F34707230CC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C672EEA3-5E89-4C9F-A6A2-850A03E78AA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7C6120F-0864-4FFE-B3F1-ED6E5B4113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38252CA1-4691-4203-AF06-9E31C3DCCC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2AC7F59-1DDA-4CB3-AFBF-31EC8B68CE4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7870B314-5400-4F76-A0E8-40986A451D1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A9E4645B-5DF7-477B-81D1-1463A5114D8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79DBEFBD-5FD8-4657-B1F6-F5055C1D545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32AF8291-51B3-4D09-86AF-562770D77AB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957AD264-6022-46C9-8578-B3349493AC0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3FE39D15-B982-4621-8F89-2842F1B31A0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1225237C-48C7-4DB1-AA8D-2106EE22539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BE102B18-A3AF-4202-93C2-1A4B2A34CE4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5D25DFA9-5E8F-459D-A429-3C143987A49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95AB77C7-E4CD-4A7D-9B2B-0CD5F0841B5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C819A01-E549-42F6-B0D1-07A6D35BAF0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BACA81F6-9974-490C-B616-00DFC8C5B99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C69B8409-EFA2-4462-A569-418F9F9DB34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757F2F66-321D-4786-90E6-1C5D29AA9EE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242F312C-5426-4BAC-BBE8-2BB399E5EF9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6E257D6D-B664-44E2-95F2-16DEA43C374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7187CCA-56EA-4A3A-B09C-1B5C3E9B25E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A2AB3E5D-565A-4D15-956E-40EB0409B49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8F2340BC-0C69-4974-8C4B-7402517DD5E9}"/>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88C19510-F769-4061-8DA1-D04F082F974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F6841C60-5600-4321-A255-00DD7992C18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ECD5247F-59B9-47EA-B6F0-F0192A646779}"/>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4055C43A-61F7-4789-ABAD-B246EAA65F73}"/>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F06EE9D3-F1CF-43C7-B5F8-68A13119868A}"/>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FE234971-B94C-4AD0-A20A-7050232E7789}"/>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DBFC20FD-1CB8-472A-930A-521FB60493DB}"/>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EADF877F-215C-406B-ACEC-E2C3215D478E}"/>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DDF40376-9961-47D2-8B6D-126CE2378CE5}"/>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D64EF241-B05D-4C29-8B8E-2D4014E2DA63}"/>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9D8D5E7-6DE2-4EFB-A84A-9F54A723FE3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94F8EFB-3BB9-49AC-815A-806404CAE09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5EA15B9-AAE2-4579-BF78-F531AD3DF5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0509B6A-AF0D-4838-8F70-36CE326A53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1B9148A-FBA3-43A1-B860-42D7B845A9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18324</xdr:rowOff>
    </xdr:from>
    <xdr:to>
      <xdr:col>85</xdr:col>
      <xdr:colOff>177800</xdr:colOff>
      <xdr:row>83</xdr:row>
      <xdr:rowOff>119924</xdr:rowOff>
    </xdr:to>
    <xdr:sp macro="" textlink="">
      <xdr:nvSpPr>
        <xdr:cNvPr id="666" name="楕円 665">
          <a:extLst>
            <a:ext uri="{FF2B5EF4-FFF2-40B4-BE49-F238E27FC236}">
              <a16:creationId xmlns:a16="http://schemas.microsoft.com/office/drawing/2014/main" id="{49526328-D0B6-43A5-8A20-0BD07A987A71}"/>
            </a:ext>
          </a:extLst>
        </xdr:cNvPr>
        <xdr:cNvSpPr/>
      </xdr:nvSpPr>
      <xdr:spPr>
        <a:xfrm>
          <a:off x="162687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168201</xdr:rowOff>
    </xdr:from>
    <xdr:ext cx="405111" cy="259045"/>
    <xdr:sp macro="" textlink="">
      <xdr:nvSpPr>
        <xdr:cNvPr id="667" name="【児童館】&#10;有形固定資産減価償却率該当値テキスト">
          <a:extLst>
            <a:ext uri="{FF2B5EF4-FFF2-40B4-BE49-F238E27FC236}">
              <a16:creationId xmlns:a16="http://schemas.microsoft.com/office/drawing/2014/main" id="{4D7E5C06-5EC3-48B0-9DC0-A9FD1EB96698}"/>
            </a:ext>
          </a:extLst>
        </xdr:cNvPr>
        <xdr:cNvSpPr txBox="1"/>
      </xdr:nvSpPr>
      <xdr:spPr>
        <a:xfrm>
          <a:off x="16357600"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152219</xdr:rowOff>
    </xdr:from>
    <xdr:to>
      <xdr:col>81</xdr:col>
      <xdr:colOff>101600</xdr:colOff>
      <xdr:row>83</xdr:row>
      <xdr:rowOff>82369</xdr:rowOff>
    </xdr:to>
    <xdr:sp macro="" textlink="">
      <xdr:nvSpPr>
        <xdr:cNvPr id="668" name="楕円 667">
          <a:extLst>
            <a:ext uri="{FF2B5EF4-FFF2-40B4-BE49-F238E27FC236}">
              <a16:creationId xmlns:a16="http://schemas.microsoft.com/office/drawing/2014/main" id="{8C094683-B1E3-45C5-B29D-954556007A9E}"/>
            </a:ext>
          </a:extLst>
        </xdr:cNvPr>
        <xdr:cNvSpPr/>
      </xdr:nvSpPr>
      <xdr:spPr>
        <a:xfrm>
          <a:off x="15430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31569</xdr:rowOff>
    </xdr:from>
    <xdr:to>
      <xdr:col>85</xdr:col>
      <xdr:colOff>127000</xdr:colOff>
      <xdr:row>83</xdr:row>
      <xdr:rowOff>69124</xdr:rowOff>
    </xdr:to>
    <xdr:cxnSp macro="">
      <xdr:nvCxnSpPr>
        <xdr:cNvPr id="669" name="直線コネクタ 668">
          <a:extLst>
            <a:ext uri="{FF2B5EF4-FFF2-40B4-BE49-F238E27FC236}">
              <a16:creationId xmlns:a16="http://schemas.microsoft.com/office/drawing/2014/main" id="{1DB436B1-BC0B-4CBA-A0D1-688207D1C41A}"/>
            </a:ext>
          </a:extLst>
        </xdr:cNvPr>
        <xdr:cNvCxnSpPr/>
      </xdr:nvCxnSpPr>
      <xdr:spPr>
        <a:xfrm>
          <a:off x="15481300" y="1426191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70" name="楕円 669">
          <a:extLst>
            <a:ext uri="{FF2B5EF4-FFF2-40B4-BE49-F238E27FC236}">
              <a16:creationId xmlns:a16="http://schemas.microsoft.com/office/drawing/2014/main" id="{BEED365B-64A2-4882-8187-AFC4C3DBE1ED}"/>
            </a:ext>
          </a:extLst>
        </xdr:cNvPr>
        <xdr:cNvSpPr/>
      </xdr:nvSpPr>
      <xdr:spPr>
        <a:xfrm>
          <a:off x="14541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170362</xdr:rowOff>
    </xdr:from>
    <xdr:to>
      <xdr:col>81</xdr:col>
      <xdr:colOff>50800</xdr:colOff>
      <xdr:row>83</xdr:row>
      <xdr:rowOff>31569</xdr:rowOff>
    </xdr:to>
    <xdr:cxnSp macro="">
      <xdr:nvCxnSpPr>
        <xdr:cNvPr id="671" name="直線コネクタ 670">
          <a:extLst>
            <a:ext uri="{FF2B5EF4-FFF2-40B4-BE49-F238E27FC236}">
              <a16:creationId xmlns:a16="http://schemas.microsoft.com/office/drawing/2014/main" id="{ECC14089-973D-4FA7-ADF2-4DF36DEA66CA}"/>
            </a:ext>
          </a:extLst>
        </xdr:cNvPr>
        <xdr:cNvCxnSpPr/>
      </xdr:nvCxnSpPr>
      <xdr:spPr>
        <a:xfrm>
          <a:off x="14592300" y="142292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111398</xdr:rowOff>
    </xdr:from>
    <xdr:to>
      <xdr:col>72</xdr:col>
      <xdr:colOff>38100</xdr:colOff>
      <xdr:row>83</xdr:row>
      <xdr:rowOff>41548</xdr:rowOff>
    </xdr:to>
    <xdr:sp macro="" textlink="">
      <xdr:nvSpPr>
        <xdr:cNvPr id="672" name="楕円 671">
          <a:extLst>
            <a:ext uri="{FF2B5EF4-FFF2-40B4-BE49-F238E27FC236}">
              <a16:creationId xmlns:a16="http://schemas.microsoft.com/office/drawing/2014/main" id="{F003D09A-25BE-43CB-A15E-998050A56358}"/>
            </a:ext>
          </a:extLst>
        </xdr:cNvPr>
        <xdr:cNvSpPr/>
      </xdr:nvSpPr>
      <xdr:spPr>
        <a:xfrm>
          <a:off x="13652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162198</xdr:rowOff>
    </xdr:from>
    <xdr:to>
      <xdr:col>76</xdr:col>
      <xdr:colOff>114300</xdr:colOff>
      <xdr:row>82</xdr:row>
      <xdr:rowOff>170362</xdr:rowOff>
    </xdr:to>
    <xdr:cxnSp macro="">
      <xdr:nvCxnSpPr>
        <xdr:cNvPr id="673" name="直線コネクタ 672">
          <a:extLst>
            <a:ext uri="{FF2B5EF4-FFF2-40B4-BE49-F238E27FC236}">
              <a16:creationId xmlns:a16="http://schemas.microsoft.com/office/drawing/2014/main" id="{E1F27BA3-9340-4A4C-A0D1-882DDCA28B40}"/>
            </a:ext>
          </a:extLst>
        </xdr:cNvPr>
        <xdr:cNvCxnSpPr/>
      </xdr:nvCxnSpPr>
      <xdr:spPr>
        <a:xfrm>
          <a:off x="13703300" y="142210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72208</xdr:rowOff>
    </xdr:from>
    <xdr:to>
      <xdr:col>67</xdr:col>
      <xdr:colOff>101600</xdr:colOff>
      <xdr:row>83</xdr:row>
      <xdr:rowOff>2358</xdr:rowOff>
    </xdr:to>
    <xdr:sp macro="" textlink="">
      <xdr:nvSpPr>
        <xdr:cNvPr id="674" name="楕円 673">
          <a:extLst>
            <a:ext uri="{FF2B5EF4-FFF2-40B4-BE49-F238E27FC236}">
              <a16:creationId xmlns:a16="http://schemas.microsoft.com/office/drawing/2014/main" id="{3B3B0283-E019-4B31-884E-5C5215C7BABA}"/>
            </a:ext>
          </a:extLst>
        </xdr:cNvPr>
        <xdr:cNvSpPr/>
      </xdr:nvSpPr>
      <xdr:spPr>
        <a:xfrm>
          <a:off x="12763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123008</xdr:rowOff>
    </xdr:from>
    <xdr:to>
      <xdr:col>71</xdr:col>
      <xdr:colOff>177800</xdr:colOff>
      <xdr:row>82</xdr:row>
      <xdr:rowOff>162198</xdr:rowOff>
    </xdr:to>
    <xdr:cxnSp macro="">
      <xdr:nvCxnSpPr>
        <xdr:cNvPr id="675" name="直線コネクタ 674">
          <a:extLst>
            <a:ext uri="{FF2B5EF4-FFF2-40B4-BE49-F238E27FC236}">
              <a16:creationId xmlns:a16="http://schemas.microsoft.com/office/drawing/2014/main" id="{FE82A142-14F4-4F6D-A6F2-9E2A0183F5D0}"/>
            </a:ext>
          </a:extLst>
        </xdr:cNvPr>
        <xdr:cNvCxnSpPr/>
      </xdr:nvCxnSpPr>
      <xdr:spPr>
        <a:xfrm>
          <a:off x="12814300" y="141819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4019AB29-5D39-480E-BB0E-02BBBCC08AFC}"/>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77" name="n_2aveValue【児童館】&#10;有形固定資産減価償却率">
          <a:extLst>
            <a:ext uri="{FF2B5EF4-FFF2-40B4-BE49-F238E27FC236}">
              <a16:creationId xmlns:a16="http://schemas.microsoft.com/office/drawing/2014/main" id="{8C52F21A-B3A8-448C-85BD-B821B7634E71}"/>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8" name="n_3aveValue【児童館】&#10;有形固定資産減価償却率">
          <a:extLst>
            <a:ext uri="{FF2B5EF4-FFF2-40B4-BE49-F238E27FC236}">
              <a16:creationId xmlns:a16="http://schemas.microsoft.com/office/drawing/2014/main" id="{B399F833-B637-444E-9F2A-E21FD5C46929}"/>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679" name="n_4aveValue【児童館】&#10;有形固定資産減価償却率">
          <a:extLst>
            <a:ext uri="{FF2B5EF4-FFF2-40B4-BE49-F238E27FC236}">
              <a16:creationId xmlns:a16="http://schemas.microsoft.com/office/drawing/2014/main" id="{AE95B720-55C8-4C7B-BCA0-FA2FF08E320E}"/>
            </a:ext>
          </a:extLst>
        </xdr:cNvPr>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73496</xdr:rowOff>
    </xdr:from>
    <xdr:ext cx="405111" cy="259045"/>
    <xdr:sp macro="" textlink="">
      <xdr:nvSpPr>
        <xdr:cNvPr id="680" name="n_1mainValue【児童館】&#10;有形固定資産減価償却率">
          <a:extLst>
            <a:ext uri="{FF2B5EF4-FFF2-40B4-BE49-F238E27FC236}">
              <a16:creationId xmlns:a16="http://schemas.microsoft.com/office/drawing/2014/main" id="{BD3EFDD8-5246-4776-86DB-B38590C3F22A}"/>
            </a:ext>
          </a:extLst>
        </xdr:cNvPr>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681" name="n_2mainValue【児童館】&#10;有形固定資産減価償却率">
          <a:extLst>
            <a:ext uri="{FF2B5EF4-FFF2-40B4-BE49-F238E27FC236}">
              <a16:creationId xmlns:a16="http://schemas.microsoft.com/office/drawing/2014/main" id="{1F20A4B7-C31C-43B8-95FF-0F983FFFC27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682" name="n_3mainValue【児童館】&#10;有形固定資産減価償却率">
          <a:extLst>
            <a:ext uri="{FF2B5EF4-FFF2-40B4-BE49-F238E27FC236}">
              <a16:creationId xmlns:a16="http://schemas.microsoft.com/office/drawing/2014/main" id="{2DDF75AC-5ECB-4AD1-AD24-229DAE5EB651}"/>
            </a:ext>
          </a:extLst>
        </xdr:cNvPr>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18885</xdr:rowOff>
    </xdr:from>
    <xdr:ext cx="405111" cy="259045"/>
    <xdr:sp macro="" textlink="">
      <xdr:nvSpPr>
        <xdr:cNvPr id="683" name="n_4mainValue【児童館】&#10;有形固定資産減価償却率">
          <a:extLst>
            <a:ext uri="{FF2B5EF4-FFF2-40B4-BE49-F238E27FC236}">
              <a16:creationId xmlns:a16="http://schemas.microsoft.com/office/drawing/2014/main" id="{27617B0B-4E3F-4A0E-B8DC-BECD01AA1958}"/>
            </a:ext>
          </a:extLst>
        </xdr:cNvPr>
        <xdr:cNvSpPr txBox="1"/>
      </xdr:nvSpPr>
      <xdr:spPr>
        <a:xfrm>
          <a:off x="12611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674C1DA5-3FD8-4765-80C8-6CEC546930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C80D2F0-0DC9-491F-A851-1C215551EF4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141DDE7C-4CE9-418C-9B6A-68DFCDBB21C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A84B7D69-0969-41CF-B615-02094775760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CA2EF002-D1AB-4322-9452-D3B364056B7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635F44B7-513B-4547-9B73-0B46DD5FA19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CDCFC944-58D7-4CFC-AF38-B299BAEDE0C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6C96DA6D-1096-4433-BE3E-2CF62B16738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EB7B3E3-D5FE-4711-9085-8CB9BD2A6E1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DEBFD724-2324-4FFE-A137-149B6F8137D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1A4FD7CC-70BA-40CC-88A9-CACFB7FFF54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085712D7-0899-4C68-870C-670A177D983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AC3535AE-8FF4-4DD3-84F2-7E6AB0439F7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8087FAD4-559B-40E6-BB57-8751A0E9853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BD7636E8-FF04-4308-B868-9C952CFD787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34B9681C-9349-4F07-85EA-54E7EC45F85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E82BF828-3B61-456F-9C23-D6CC425990D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1559F85C-CC61-4E50-AFC8-7E3AEAEA8A5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C74FD597-CDFF-47FC-BFFC-3E558512F49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1FD71837-3054-4B56-B54E-11517218EE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D82B1D30-1F55-445F-A404-A340347C8C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B81C1767-FC39-4B6F-BECB-D06878CA14B8}"/>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A07504E1-8178-4540-B796-0E3E77F28BF2}"/>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855275C9-A686-4AEC-A677-AB7DC572BC8B}"/>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2A872AE4-A1DB-4C04-8014-B2C601B1E914}"/>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791D2E2F-26FD-435D-A404-CB65A5314703}"/>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C1D992E7-C7E7-4BBA-9DD9-CB594FE849AE}"/>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C604B901-1264-4F89-AF53-545D0B310B37}"/>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04B005A7-C579-4BED-9CBB-15DA2B1C2912}"/>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D1D8F651-A9D8-462E-8E87-D009C14D8A16}"/>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66F6C951-61BE-4CEA-B1A5-B164895EEBD1}"/>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98FDDCE6-F6A3-4023-BEE0-65459E50EFA2}"/>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D907E74-B946-4E32-9980-F602CA3641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3FAABC0-53DD-4423-AD27-B7EBD04CBD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E691A389-8751-4637-A0D4-1E8800A88C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C8DD106-ED5E-4ACB-9133-340F1FC125D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76522DA-8961-440F-8745-87ADBCD172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21" name="楕円 720">
          <a:extLst>
            <a:ext uri="{FF2B5EF4-FFF2-40B4-BE49-F238E27FC236}">
              <a16:creationId xmlns:a16="http://schemas.microsoft.com/office/drawing/2014/main" id="{4F1652B6-6905-4978-A031-599DAD0B3FF1}"/>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22" name="【児童館】&#10;一人当たり面積該当値テキスト">
          <a:extLst>
            <a:ext uri="{FF2B5EF4-FFF2-40B4-BE49-F238E27FC236}">
              <a16:creationId xmlns:a16="http://schemas.microsoft.com/office/drawing/2014/main" id="{196C6B9C-BD20-4889-A8F6-3211B5E8D770}"/>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23" name="楕円 722">
          <a:extLst>
            <a:ext uri="{FF2B5EF4-FFF2-40B4-BE49-F238E27FC236}">
              <a16:creationId xmlns:a16="http://schemas.microsoft.com/office/drawing/2014/main" id="{A8F0964A-B590-4921-8836-3AEB666C0352}"/>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24" name="直線コネクタ 723">
          <a:extLst>
            <a:ext uri="{FF2B5EF4-FFF2-40B4-BE49-F238E27FC236}">
              <a16:creationId xmlns:a16="http://schemas.microsoft.com/office/drawing/2014/main" id="{47C696D4-15D6-457E-BD59-F469F424E5E2}"/>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5" name="楕円 724">
          <a:extLst>
            <a:ext uri="{FF2B5EF4-FFF2-40B4-BE49-F238E27FC236}">
              <a16:creationId xmlns:a16="http://schemas.microsoft.com/office/drawing/2014/main" id="{0A4310AD-B6B9-4E47-8FAE-DEFD09AAEBD6}"/>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26" name="直線コネクタ 725">
          <a:extLst>
            <a:ext uri="{FF2B5EF4-FFF2-40B4-BE49-F238E27FC236}">
              <a16:creationId xmlns:a16="http://schemas.microsoft.com/office/drawing/2014/main" id="{AADC33F0-6587-48D9-8587-B31F81907C43}"/>
            </a:ext>
          </a:extLst>
        </xdr:cNvPr>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7" name="楕円 726">
          <a:extLst>
            <a:ext uri="{FF2B5EF4-FFF2-40B4-BE49-F238E27FC236}">
              <a16:creationId xmlns:a16="http://schemas.microsoft.com/office/drawing/2014/main" id="{DCFE8A72-268E-4FBF-92D1-BFC1655DA874}"/>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8" name="直線コネクタ 727">
          <a:extLst>
            <a:ext uri="{FF2B5EF4-FFF2-40B4-BE49-F238E27FC236}">
              <a16:creationId xmlns:a16="http://schemas.microsoft.com/office/drawing/2014/main" id="{EBB079C2-8274-449E-A152-2F84539B0E75}"/>
            </a:ext>
          </a:extLst>
        </xdr:cNvPr>
        <xdr:cNvCxnSpPr/>
      </xdr:nvCxnSpPr>
      <xdr:spPr>
        <a:xfrm>
          <a:off x="19545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9" name="楕円 728">
          <a:extLst>
            <a:ext uri="{FF2B5EF4-FFF2-40B4-BE49-F238E27FC236}">
              <a16:creationId xmlns:a16="http://schemas.microsoft.com/office/drawing/2014/main" id="{96500B4B-4681-4D19-8342-59423A426505}"/>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30" name="直線コネクタ 729">
          <a:extLst>
            <a:ext uri="{FF2B5EF4-FFF2-40B4-BE49-F238E27FC236}">
              <a16:creationId xmlns:a16="http://schemas.microsoft.com/office/drawing/2014/main" id="{919B9304-8F0A-4AA0-962B-6FC1AD6B85D8}"/>
            </a:ext>
          </a:extLst>
        </xdr:cNvPr>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2F2415A7-FF24-47E6-BEE3-7EE31967BA7E}"/>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D0D1EADE-2B16-4A85-9B86-0177580D19E5}"/>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E1BCC3EF-7CD9-4806-8C0F-69735364BED3}"/>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C3291029-22AB-4F0B-9A62-AC3E6D74DEE6}"/>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35" name="n_1mainValue【児童館】&#10;一人当たり面積">
          <a:extLst>
            <a:ext uri="{FF2B5EF4-FFF2-40B4-BE49-F238E27FC236}">
              <a16:creationId xmlns:a16="http://schemas.microsoft.com/office/drawing/2014/main" id="{3727D122-487F-432F-B799-255E476F254A}"/>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6" name="n_2mainValue【児童館】&#10;一人当たり面積">
          <a:extLst>
            <a:ext uri="{FF2B5EF4-FFF2-40B4-BE49-F238E27FC236}">
              <a16:creationId xmlns:a16="http://schemas.microsoft.com/office/drawing/2014/main" id="{880E5ADE-F45D-46D6-9BF6-4ECA132C9935}"/>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7" name="n_3mainValue【児童館】&#10;一人当たり面積">
          <a:extLst>
            <a:ext uri="{FF2B5EF4-FFF2-40B4-BE49-F238E27FC236}">
              <a16:creationId xmlns:a16="http://schemas.microsoft.com/office/drawing/2014/main" id="{69893EE5-4A51-450F-9C63-EA47363221E7}"/>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8" name="n_4mainValue【児童館】&#10;一人当たり面積">
          <a:extLst>
            <a:ext uri="{FF2B5EF4-FFF2-40B4-BE49-F238E27FC236}">
              <a16:creationId xmlns:a16="http://schemas.microsoft.com/office/drawing/2014/main" id="{058895CC-40CB-4486-B2CC-60DB9F9A2F7E}"/>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52BF4445-ACA0-441A-8F70-6468F74A3B8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6F950458-541E-417D-8C9F-923FDFDF69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7C3076F9-92B8-4CD2-AE1E-82468365A32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14E4A02A-0542-4A02-8633-76871D3FEA9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DE54FB0-987D-4E27-BEB4-1D939B4676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5FD6DCD7-CB17-44B3-A5F9-BE7449E4AC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84A7CC44-24BE-40B4-AE64-73E61346EAE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DD1F4C81-BFBE-4CA0-887D-B5C3C6FDCFE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8CDCA56D-A912-4850-B8FB-B5A431B2FC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A1A94C69-EAE7-4760-8FEB-B0C101CCAA1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1EF29A25-F517-44C1-9946-A8BFF118B7C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B4E62DDE-8FD9-4AB4-8E40-8563F638D25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3E621EF6-81B6-4037-BAFF-E9A462D2134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511B5FF1-A36C-4E32-98C4-6BD812A8D83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8B8CCD85-B2D6-4296-B7F1-1CDD8AB6A95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60B213F4-254A-4E83-97A5-E56F525DCEE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B410DF82-E7FB-4973-8E1B-8B8746BDA19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8A999FE4-B37C-4673-AC02-4D018A4F639A}"/>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76E2B767-B5AE-4D7D-94A6-8FBC026E1D6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8F8AC906-4BE9-4877-8154-03597F6C4F0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A46EAAA2-023E-4F96-A7FB-429845032A4A}"/>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165D2C68-D6B4-460D-AD98-5F0EF18653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D7E8DC75-7A2F-4672-90B9-48CC590C5736}"/>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89D225F7-4C67-4908-9318-F0D0C3AE3F95}"/>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762A6901-48CC-4603-BD19-7429CC4EB663}"/>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C2186712-8004-4D25-A4E0-0CBC71A6F0A9}"/>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A1FAD8CB-F153-40C0-865E-5A7EE89126CB}"/>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766" name="【公民館】&#10;有形固定資産減価償却率平均値テキスト">
          <a:extLst>
            <a:ext uri="{FF2B5EF4-FFF2-40B4-BE49-F238E27FC236}">
              <a16:creationId xmlns:a16="http://schemas.microsoft.com/office/drawing/2014/main" id="{B53DD07E-68A0-4E15-9EC4-92FC7E8F840A}"/>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E417AB2B-5F5E-4433-802D-2FB26E2AC99F}"/>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E0A1EA68-07AC-4945-804E-3EDCB072E501}"/>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373B38D8-E96D-40B2-91CA-2597F2075692}"/>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B579C768-3FE3-4E62-A28C-58C79CF660E6}"/>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D58A6727-1033-49F4-864D-44EAF26AC5A2}"/>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AFE4CAA-5C68-4599-9705-1CD3B51194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79B03E4-8359-43F2-8D69-65CF113A79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BFC4960-8C6C-4ACF-93AB-D9B330A347F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94B428D-9D59-458C-BF15-69A13FD942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EDC9417-1476-4244-8F08-F8C31F28168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84837</xdr:rowOff>
    </xdr:from>
    <xdr:to>
      <xdr:col>85</xdr:col>
      <xdr:colOff>177800</xdr:colOff>
      <xdr:row>104</xdr:row>
      <xdr:rowOff>14987</xdr:rowOff>
    </xdr:to>
    <xdr:sp macro="" textlink="">
      <xdr:nvSpPr>
        <xdr:cNvPr id="777" name="楕円 776">
          <a:extLst>
            <a:ext uri="{FF2B5EF4-FFF2-40B4-BE49-F238E27FC236}">
              <a16:creationId xmlns:a16="http://schemas.microsoft.com/office/drawing/2014/main" id="{066C17A0-FC29-449D-ABBA-5BA8BFC506CF}"/>
            </a:ext>
          </a:extLst>
        </xdr:cNvPr>
        <xdr:cNvSpPr/>
      </xdr:nvSpPr>
      <xdr:spPr>
        <a:xfrm>
          <a:off x="16268700" y="17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63264</xdr:rowOff>
    </xdr:from>
    <xdr:ext cx="405111" cy="259045"/>
    <xdr:sp macro="" textlink="">
      <xdr:nvSpPr>
        <xdr:cNvPr id="778" name="【公民館】&#10;有形固定資産減価償却率該当値テキスト">
          <a:extLst>
            <a:ext uri="{FF2B5EF4-FFF2-40B4-BE49-F238E27FC236}">
              <a16:creationId xmlns:a16="http://schemas.microsoft.com/office/drawing/2014/main" id="{DB101D03-E6B1-4A61-99E0-3AAEAE0EB77C}"/>
            </a:ext>
          </a:extLst>
        </xdr:cNvPr>
        <xdr:cNvSpPr txBox="1"/>
      </xdr:nvSpPr>
      <xdr:spPr>
        <a:xfrm>
          <a:off x="16357600" y="177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45974</xdr:rowOff>
    </xdr:from>
    <xdr:to>
      <xdr:col>81</xdr:col>
      <xdr:colOff>101600</xdr:colOff>
      <xdr:row>103</xdr:row>
      <xdr:rowOff>147574</xdr:rowOff>
    </xdr:to>
    <xdr:sp macro="" textlink="">
      <xdr:nvSpPr>
        <xdr:cNvPr id="779" name="楕円 778">
          <a:extLst>
            <a:ext uri="{FF2B5EF4-FFF2-40B4-BE49-F238E27FC236}">
              <a16:creationId xmlns:a16="http://schemas.microsoft.com/office/drawing/2014/main" id="{3AFEE2D7-9CC2-4D4D-8A55-3691703555C4}"/>
            </a:ext>
          </a:extLst>
        </xdr:cNvPr>
        <xdr:cNvSpPr/>
      </xdr:nvSpPr>
      <xdr:spPr>
        <a:xfrm>
          <a:off x="15430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96774</xdr:rowOff>
    </xdr:from>
    <xdr:to>
      <xdr:col>85</xdr:col>
      <xdr:colOff>127000</xdr:colOff>
      <xdr:row>103</xdr:row>
      <xdr:rowOff>135637</xdr:rowOff>
    </xdr:to>
    <xdr:cxnSp macro="">
      <xdr:nvCxnSpPr>
        <xdr:cNvPr id="780" name="直線コネクタ 779">
          <a:extLst>
            <a:ext uri="{FF2B5EF4-FFF2-40B4-BE49-F238E27FC236}">
              <a16:creationId xmlns:a16="http://schemas.microsoft.com/office/drawing/2014/main" id="{BF816B2E-D728-4EE0-BFFF-2FB6BACF9602}"/>
            </a:ext>
          </a:extLst>
        </xdr:cNvPr>
        <xdr:cNvCxnSpPr/>
      </xdr:nvCxnSpPr>
      <xdr:spPr>
        <a:xfrm>
          <a:off x="15481300" y="17756124"/>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9398</xdr:rowOff>
    </xdr:from>
    <xdr:to>
      <xdr:col>76</xdr:col>
      <xdr:colOff>165100</xdr:colOff>
      <xdr:row>103</xdr:row>
      <xdr:rowOff>110998</xdr:rowOff>
    </xdr:to>
    <xdr:sp macro="" textlink="">
      <xdr:nvSpPr>
        <xdr:cNvPr id="781" name="楕円 780">
          <a:extLst>
            <a:ext uri="{FF2B5EF4-FFF2-40B4-BE49-F238E27FC236}">
              <a16:creationId xmlns:a16="http://schemas.microsoft.com/office/drawing/2014/main" id="{0B6A365F-571E-43B0-B692-85AE95E27693}"/>
            </a:ext>
          </a:extLst>
        </xdr:cNvPr>
        <xdr:cNvSpPr/>
      </xdr:nvSpPr>
      <xdr:spPr>
        <a:xfrm>
          <a:off x="145415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60198</xdr:rowOff>
    </xdr:from>
    <xdr:to>
      <xdr:col>81</xdr:col>
      <xdr:colOff>50800</xdr:colOff>
      <xdr:row>103</xdr:row>
      <xdr:rowOff>96774</xdr:rowOff>
    </xdr:to>
    <xdr:cxnSp macro="">
      <xdr:nvCxnSpPr>
        <xdr:cNvPr id="782" name="直線コネクタ 781">
          <a:extLst>
            <a:ext uri="{FF2B5EF4-FFF2-40B4-BE49-F238E27FC236}">
              <a16:creationId xmlns:a16="http://schemas.microsoft.com/office/drawing/2014/main" id="{62BEF66D-069A-42EB-BCF6-AF84BB438FC0}"/>
            </a:ext>
          </a:extLst>
        </xdr:cNvPr>
        <xdr:cNvCxnSpPr/>
      </xdr:nvCxnSpPr>
      <xdr:spPr>
        <a:xfrm>
          <a:off x="14592300" y="17719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153415</xdr:rowOff>
    </xdr:from>
    <xdr:to>
      <xdr:col>72</xdr:col>
      <xdr:colOff>38100</xdr:colOff>
      <xdr:row>103</xdr:row>
      <xdr:rowOff>83565</xdr:rowOff>
    </xdr:to>
    <xdr:sp macro="" textlink="">
      <xdr:nvSpPr>
        <xdr:cNvPr id="783" name="楕円 782">
          <a:extLst>
            <a:ext uri="{FF2B5EF4-FFF2-40B4-BE49-F238E27FC236}">
              <a16:creationId xmlns:a16="http://schemas.microsoft.com/office/drawing/2014/main" id="{109D3902-E54F-4D12-8E4E-5120F34C6E1D}"/>
            </a:ext>
          </a:extLst>
        </xdr:cNvPr>
        <xdr:cNvSpPr/>
      </xdr:nvSpPr>
      <xdr:spPr>
        <a:xfrm>
          <a:off x="13652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32765</xdr:rowOff>
    </xdr:from>
    <xdr:to>
      <xdr:col>76</xdr:col>
      <xdr:colOff>114300</xdr:colOff>
      <xdr:row>103</xdr:row>
      <xdr:rowOff>60198</xdr:rowOff>
    </xdr:to>
    <xdr:cxnSp macro="">
      <xdr:nvCxnSpPr>
        <xdr:cNvPr id="784" name="直線コネクタ 783">
          <a:extLst>
            <a:ext uri="{FF2B5EF4-FFF2-40B4-BE49-F238E27FC236}">
              <a16:creationId xmlns:a16="http://schemas.microsoft.com/office/drawing/2014/main" id="{3539F786-2084-4A39-A200-68CE17898BAA}"/>
            </a:ext>
          </a:extLst>
        </xdr:cNvPr>
        <xdr:cNvCxnSpPr/>
      </xdr:nvCxnSpPr>
      <xdr:spPr>
        <a:xfrm>
          <a:off x="13703300" y="176921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125985</xdr:rowOff>
    </xdr:from>
    <xdr:to>
      <xdr:col>67</xdr:col>
      <xdr:colOff>101600</xdr:colOff>
      <xdr:row>103</xdr:row>
      <xdr:rowOff>56135</xdr:rowOff>
    </xdr:to>
    <xdr:sp macro="" textlink="">
      <xdr:nvSpPr>
        <xdr:cNvPr id="785" name="楕円 784">
          <a:extLst>
            <a:ext uri="{FF2B5EF4-FFF2-40B4-BE49-F238E27FC236}">
              <a16:creationId xmlns:a16="http://schemas.microsoft.com/office/drawing/2014/main" id="{07E16B3D-3729-4CBE-A5AE-517360C6B81B}"/>
            </a:ext>
          </a:extLst>
        </xdr:cNvPr>
        <xdr:cNvSpPr/>
      </xdr:nvSpPr>
      <xdr:spPr>
        <a:xfrm>
          <a:off x="12763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5335</xdr:rowOff>
    </xdr:from>
    <xdr:to>
      <xdr:col>71</xdr:col>
      <xdr:colOff>177800</xdr:colOff>
      <xdr:row>103</xdr:row>
      <xdr:rowOff>32765</xdr:rowOff>
    </xdr:to>
    <xdr:cxnSp macro="">
      <xdr:nvCxnSpPr>
        <xdr:cNvPr id="786" name="直線コネクタ 785">
          <a:extLst>
            <a:ext uri="{FF2B5EF4-FFF2-40B4-BE49-F238E27FC236}">
              <a16:creationId xmlns:a16="http://schemas.microsoft.com/office/drawing/2014/main" id="{5DE439DB-BC32-47B2-9D1A-620648BF0148}"/>
            </a:ext>
          </a:extLst>
        </xdr:cNvPr>
        <xdr:cNvCxnSpPr/>
      </xdr:nvCxnSpPr>
      <xdr:spPr>
        <a:xfrm>
          <a:off x="12814300" y="176646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787" name="n_1aveValue【公民館】&#10;有形固定資産減価償却率">
          <a:extLst>
            <a:ext uri="{FF2B5EF4-FFF2-40B4-BE49-F238E27FC236}">
              <a16:creationId xmlns:a16="http://schemas.microsoft.com/office/drawing/2014/main" id="{CDC47598-7D64-498A-977E-BD322FB6BFC3}"/>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8" name="n_2aveValue【公民館】&#10;有形固定資産減価償却率">
          <a:extLst>
            <a:ext uri="{FF2B5EF4-FFF2-40B4-BE49-F238E27FC236}">
              <a16:creationId xmlns:a16="http://schemas.microsoft.com/office/drawing/2014/main" id="{90CD41D0-6F52-44E9-9441-D43BAE29DF0D}"/>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89" name="n_3aveValue【公民館】&#10;有形固定資産減価償却率">
          <a:extLst>
            <a:ext uri="{FF2B5EF4-FFF2-40B4-BE49-F238E27FC236}">
              <a16:creationId xmlns:a16="http://schemas.microsoft.com/office/drawing/2014/main" id="{0BF6E8CC-15D3-40D4-AF78-3751AF02F8AE}"/>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790" name="n_4aveValue【公民館】&#10;有形固定資産減価償却率">
          <a:extLst>
            <a:ext uri="{FF2B5EF4-FFF2-40B4-BE49-F238E27FC236}">
              <a16:creationId xmlns:a16="http://schemas.microsoft.com/office/drawing/2014/main" id="{65E1B754-A305-426D-ABF6-BD7E8AB1D52C}"/>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138701</xdr:rowOff>
    </xdr:from>
    <xdr:ext cx="405111" cy="259045"/>
    <xdr:sp macro="" textlink="">
      <xdr:nvSpPr>
        <xdr:cNvPr id="791" name="n_1mainValue【公民館】&#10;有形固定資産減価償却率">
          <a:extLst>
            <a:ext uri="{FF2B5EF4-FFF2-40B4-BE49-F238E27FC236}">
              <a16:creationId xmlns:a16="http://schemas.microsoft.com/office/drawing/2014/main" id="{CCF32CE4-E278-471F-90F5-5A9371500900}"/>
            </a:ext>
          </a:extLst>
        </xdr:cNvPr>
        <xdr:cNvSpPr txBox="1"/>
      </xdr:nvSpPr>
      <xdr:spPr>
        <a:xfrm>
          <a:off x="152660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102125</xdr:rowOff>
    </xdr:from>
    <xdr:ext cx="405111" cy="259045"/>
    <xdr:sp macro="" textlink="">
      <xdr:nvSpPr>
        <xdr:cNvPr id="792" name="n_2mainValue【公民館】&#10;有形固定資産減価償却率">
          <a:extLst>
            <a:ext uri="{FF2B5EF4-FFF2-40B4-BE49-F238E27FC236}">
              <a16:creationId xmlns:a16="http://schemas.microsoft.com/office/drawing/2014/main" id="{2F7675F4-6798-43C6-978B-65CF7B5C6BE0}"/>
            </a:ext>
          </a:extLst>
        </xdr:cNvPr>
        <xdr:cNvSpPr txBox="1"/>
      </xdr:nvSpPr>
      <xdr:spPr>
        <a:xfrm>
          <a:off x="14389744" y="1776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74692</xdr:rowOff>
    </xdr:from>
    <xdr:ext cx="405111" cy="259045"/>
    <xdr:sp macro="" textlink="">
      <xdr:nvSpPr>
        <xdr:cNvPr id="793" name="n_3mainValue【公民館】&#10;有形固定資産減価償却率">
          <a:extLst>
            <a:ext uri="{FF2B5EF4-FFF2-40B4-BE49-F238E27FC236}">
              <a16:creationId xmlns:a16="http://schemas.microsoft.com/office/drawing/2014/main" id="{8D14206D-C369-4882-A815-4835E106C4D2}"/>
            </a:ext>
          </a:extLst>
        </xdr:cNvPr>
        <xdr:cNvSpPr txBox="1"/>
      </xdr:nvSpPr>
      <xdr:spPr>
        <a:xfrm>
          <a:off x="13500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47262</xdr:rowOff>
    </xdr:from>
    <xdr:ext cx="405111" cy="259045"/>
    <xdr:sp macro="" textlink="">
      <xdr:nvSpPr>
        <xdr:cNvPr id="794" name="n_4mainValue【公民館】&#10;有形固定資産減価償却率">
          <a:extLst>
            <a:ext uri="{FF2B5EF4-FFF2-40B4-BE49-F238E27FC236}">
              <a16:creationId xmlns:a16="http://schemas.microsoft.com/office/drawing/2014/main" id="{95D2F095-E180-4D63-92D5-C90ACF11CB06}"/>
            </a:ext>
          </a:extLst>
        </xdr:cNvPr>
        <xdr:cNvSpPr txBox="1"/>
      </xdr:nvSpPr>
      <xdr:spPr>
        <a:xfrm>
          <a:off x="12611744" y="1770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AB42ECF4-BD1D-4AF8-BFB5-A89BE94FE70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3067D70C-24F2-4B20-9F43-40DA31F6F74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C438698F-1371-4E4A-B848-6FD6433275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DA94EFCA-A4BC-4099-BE53-C58D238995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8D0C45D4-BA7B-4FF9-9992-C11A28FB83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60641F5A-1BAA-45E5-9CF0-8068D49567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443EFCB8-515C-4970-95D0-BB84C197D09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AE2E81F1-57FB-4F39-BC4F-31DF5EC192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BBA2171A-58CD-4A3E-A7CA-7F74002A55E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8879AA26-042B-46E4-91A8-323E764DB20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4BAF8593-6034-4193-8C09-BF00A906690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B15F207F-9687-498B-BF9A-4B155BDFDC4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D5383CDF-8C18-4FD7-B07B-78AE7E1F4FE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E8016DD6-4B26-464C-ACF0-C93939A802A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4E739E9F-43C9-4471-9D8D-0B8662A0F6A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3EFE8E0E-9C4F-4731-9369-C81FE472E1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F11B9898-8D12-41E8-A4C1-413F036E3BF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25AF5901-CBB5-4138-BD19-12342BDC8F2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F8CD3992-E887-4B99-9C70-0D52D8EC964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A4D0335C-EB77-4392-9376-CE348DD8C89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F5DA56CF-C8B2-45C6-8B5C-A55080C434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B2908FD6-C109-4396-9B57-E2CB95FBD32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BF6580FE-F1E7-498D-B025-F7E04248B3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9B881F47-1D57-44BA-A784-CE822C3553BB}"/>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280AB35E-6695-4E35-9581-07A7BB3048E8}"/>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7CACF898-B6B1-4E67-B448-BBEE8229B354}"/>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53FABF04-E09F-4257-8618-FE25AA698125}"/>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32AE4C4E-A84C-4D43-9A35-2E48B2773A06}"/>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公民館】&#10;一人当たり面積平均値テキスト">
          <a:extLst>
            <a:ext uri="{FF2B5EF4-FFF2-40B4-BE49-F238E27FC236}">
              <a16:creationId xmlns:a16="http://schemas.microsoft.com/office/drawing/2014/main" id="{A0DDFF1A-685C-40DB-8AAD-02BE66F29904}"/>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B8AD18CF-4580-407F-8035-8E81E9F42D33}"/>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105EC281-6C8B-4994-AE1C-4B11A922F553}"/>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3CBD1D74-DF5B-4ABF-8035-E904F4797AEE}"/>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D7A86F3F-A27C-4399-B83C-1CC33AA8DA6E}"/>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E61DE555-FCDE-40B4-ACE4-9F455C422FE3}"/>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35A65FC-B38E-4220-91E5-3C5E89C46C4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0A38DA0-8370-4E51-A752-579E3B60A8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01773FF-31C7-45DA-8F9E-3424396E328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D16A167-A048-47FA-9BC7-CA71B92585E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80FB6BD-C928-4F03-B8F0-FFA7C0368DD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34" name="楕円 833">
          <a:extLst>
            <a:ext uri="{FF2B5EF4-FFF2-40B4-BE49-F238E27FC236}">
              <a16:creationId xmlns:a16="http://schemas.microsoft.com/office/drawing/2014/main" id="{CD38F2B1-EC95-48AC-828F-27C9AA316232}"/>
            </a:ext>
          </a:extLst>
        </xdr:cNvPr>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835" name="【公民館】&#10;一人当たり面積該当値テキスト">
          <a:extLst>
            <a:ext uri="{FF2B5EF4-FFF2-40B4-BE49-F238E27FC236}">
              <a16:creationId xmlns:a16="http://schemas.microsoft.com/office/drawing/2014/main" id="{539D0E75-2531-4946-9166-07CDC7524613}"/>
            </a:ext>
          </a:extLst>
        </xdr:cNvPr>
        <xdr:cNvSpPr txBox="1"/>
      </xdr:nvSpPr>
      <xdr:spPr>
        <a:xfrm>
          <a:off x="22199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836" name="楕円 835">
          <a:extLst>
            <a:ext uri="{FF2B5EF4-FFF2-40B4-BE49-F238E27FC236}">
              <a16:creationId xmlns:a16="http://schemas.microsoft.com/office/drawing/2014/main" id="{30CD0F33-99FD-4DCB-9DE5-65D24E2656CB}"/>
            </a:ext>
          </a:extLst>
        </xdr:cNvPr>
        <xdr:cNvSpPr/>
      </xdr:nvSpPr>
      <xdr:spPr>
        <a:xfrm>
          <a:off x="2127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837" name="直線コネクタ 836">
          <a:extLst>
            <a:ext uri="{FF2B5EF4-FFF2-40B4-BE49-F238E27FC236}">
              <a16:creationId xmlns:a16="http://schemas.microsoft.com/office/drawing/2014/main" id="{4C8E5DAB-D2AB-4724-88AC-E0ED95460C3B}"/>
            </a:ext>
          </a:extLst>
        </xdr:cNvPr>
        <xdr:cNvCxnSpPr/>
      </xdr:nvCxnSpPr>
      <xdr:spPr>
        <a:xfrm>
          <a:off x="21323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838" name="楕円 837">
          <a:extLst>
            <a:ext uri="{FF2B5EF4-FFF2-40B4-BE49-F238E27FC236}">
              <a16:creationId xmlns:a16="http://schemas.microsoft.com/office/drawing/2014/main" id="{B04A4FF0-360A-4690-98BE-2493FBE02A4D}"/>
            </a:ext>
          </a:extLst>
        </xdr:cNvPr>
        <xdr:cNvSpPr/>
      </xdr:nvSpPr>
      <xdr:spPr>
        <a:xfrm>
          <a:off x="2038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114300</xdr:rowOff>
    </xdr:to>
    <xdr:cxnSp macro="">
      <xdr:nvCxnSpPr>
        <xdr:cNvPr id="839" name="直線コネクタ 838">
          <a:extLst>
            <a:ext uri="{FF2B5EF4-FFF2-40B4-BE49-F238E27FC236}">
              <a16:creationId xmlns:a16="http://schemas.microsoft.com/office/drawing/2014/main" id="{342C8DA1-2AB0-4718-9461-668890227377}"/>
            </a:ext>
          </a:extLst>
        </xdr:cNvPr>
        <xdr:cNvCxnSpPr/>
      </xdr:nvCxnSpPr>
      <xdr:spPr>
        <a:xfrm>
          <a:off x="20434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63500</xdr:rowOff>
    </xdr:from>
    <xdr:to>
      <xdr:col>102</xdr:col>
      <xdr:colOff>165100</xdr:colOff>
      <xdr:row>106</xdr:row>
      <xdr:rowOff>165100</xdr:rowOff>
    </xdr:to>
    <xdr:sp macro="" textlink="">
      <xdr:nvSpPr>
        <xdr:cNvPr id="840" name="楕円 839">
          <a:extLst>
            <a:ext uri="{FF2B5EF4-FFF2-40B4-BE49-F238E27FC236}">
              <a16:creationId xmlns:a16="http://schemas.microsoft.com/office/drawing/2014/main" id="{137B5AC8-B8BD-40CD-8FE8-2780B5A7894D}"/>
            </a:ext>
          </a:extLst>
        </xdr:cNvPr>
        <xdr:cNvSpPr/>
      </xdr:nvSpPr>
      <xdr:spPr>
        <a:xfrm>
          <a:off x="19494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114300</xdr:rowOff>
    </xdr:from>
    <xdr:to>
      <xdr:col>107</xdr:col>
      <xdr:colOff>50800</xdr:colOff>
      <xdr:row>106</xdr:row>
      <xdr:rowOff>114300</xdr:rowOff>
    </xdr:to>
    <xdr:cxnSp macro="">
      <xdr:nvCxnSpPr>
        <xdr:cNvPr id="841" name="直線コネクタ 840">
          <a:extLst>
            <a:ext uri="{FF2B5EF4-FFF2-40B4-BE49-F238E27FC236}">
              <a16:creationId xmlns:a16="http://schemas.microsoft.com/office/drawing/2014/main" id="{BB211D05-7515-4913-82A9-FECBD051B04E}"/>
            </a:ext>
          </a:extLst>
        </xdr:cNvPr>
        <xdr:cNvCxnSpPr/>
      </xdr:nvCxnSpPr>
      <xdr:spPr>
        <a:xfrm>
          <a:off x="19545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63500</xdr:rowOff>
    </xdr:from>
    <xdr:to>
      <xdr:col>98</xdr:col>
      <xdr:colOff>38100</xdr:colOff>
      <xdr:row>106</xdr:row>
      <xdr:rowOff>165100</xdr:rowOff>
    </xdr:to>
    <xdr:sp macro="" textlink="">
      <xdr:nvSpPr>
        <xdr:cNvPr id="842" name="楕円 841">
          <a:extLst>
            <a:ext uri="{FF2B5EF4-FFF2-40B4-BE49-F238E27FC236}">
              <a16:creationId xmlns:a16="http://schemas.microsoft.com/office/drawing/2014/main" id="{75E83F52-278A-4D86-B543-3C479C53751B}"/>
            </a:ext>
          </a:extLst>
        </xdr:cNvPr>
        <xdr:cNvSpPr/>
      </xdr:nvSpPr>
      <xdr:spPr>
        <a:xfrm>
          <a:off x="18605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114300</xdr:rowOff>
    </xdr:from>
    <xdr:to>
      <xdr:col>102</xdr:col>
      <xdr:colOff>114300</xdr:colOff>
      <xdr:row>106</xdr:row>
      <xdr:rowOff>114300</xdr:rowOff>
    </xdr:to>
    <xdr:cxnSp macro="">
      <xdr:nvCxnSpPr>
        <xdr:cNvPr id="843" name="直線コネクタ 842">
          <a:extLst>
            <a:ext uri="{FF2B5EF4-FFF2-40B4-BE49-F238E27FC236}">
              <a16:creationId xmlns:a16="http://schemas.microsoft.com/office/drawing/2014/main" id="{5D235CC8-C78A-429E-B14B-99848958815E}"/>
            </a:ext>
          </a:extLst>
        </xdr:cNvPr>
        <xdr:cNvCxnSpPr/>
      </xdr:nvCxnSpPr>
      <xdr:spPr>
        <a:xfrm>
          <a:off x="18656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4" name="n_1aveValue【公民館】&#10;一人当たり面積">
          <a:extLst>
            <a:ext uri="{FF2B5EF4-FFF2-40B4-BE49-F238E27FC236}">
              <a16:creationId xmlns:a16="http://schemas.microsoft.com/office/drawing/2014/main" id="{23457324-C413-4EF2-B53C-8A7895E0613D}"/>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45" name="n_2aveValue【公民館】&#10;一人当たり面積">
          <a:extLst>
            <a:ext uri="{FF2B5EF4-FFF2-40B4-BE49-F238E27FC236}">
              <a16:creationId xmlns:a16="http://schemas.microsoft.com/office/drawing/2014/main" id="{CCE6F7CA-E9F4-4FC2-8AA6-F396FE017A2B}"/>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6" name="n_3aveValue【公民館】&#10;一人当たり面積">
          <a:extLst>
            <a:ext uri="{FF2B5EF4-FFF2-40B4-BE49-F238E27FC236}">
              <a16:creationId xmlns:a16="http://schemas.microsoft.com/office/drawing/2014/main" id="{A5A4E80F-5343-4CAE-85EF-71C8865B18CC}"/>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47" name="n_4aveValue【公民館】&#10;一人当たり面積">
          <a:extLst>
            <a:ext uri="{FF2B5EF4-FFF2-40B4-BE49-F238E27FC236}">
              <a16:creationId xmlns:a16="http://schemas.microsoft.com/office/drawing/2014/main" id="{53EF8EFB-A176-4967-AEF6-8F321077ED92}"/>
            </a:ext>
          </a:extLst>
        </xdr:cNvPr>
        <xdr:cNvSpPr txBox="1"/>
      </xdr:nvSpPr>
      <xdr:spPr>
        <a:xfrm>
          <a:off x="18421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156227</xdr:rowOff>
    </xdr:from>
    <xdr:ext cx="469744" cy="259045"/>
    <xdr:sp macro="" textlink="">
      <xdr:nvSpPr>
        <xdr:cNvPr id="848" name="n_1mainValue【公民館】&#10;一人当たり面積">
          <a:extLst>
            <a:ext uri="{FF2B5EF4-FFF2-40B4-BE49-F238E27FC236}">
              <a16:creationId xmlns:a16="http://schemas.microsoft.com/office/drawing/2014/main" id="{74F515BB-E5A5-4CCF-B200-AC7597058F97}"/>
            </a:ext>
          </a:extLst>
        </xdr:cNvPr>
        <xdr:cNvSpPr txBox="1"/>
      </xdr:nvSpPr>
      <xdr:spPr>
        <a:xfrm>
          <a:off x="21075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849" name="n_2mainValue【公民館】&#10;一人当たり面積">
          <a:extLst>
            <a:ext uri="{FF2B5EF4-FFF2-40B4-BE49-F238E27FC236}">
              <a16:creationId xmlns:a16="http://schemas.microsoft.com/office/drawing/2014/main" id="{F90CAE4C-A4D4-40BA-9F53-AD494C5C2C17}"/>
            </a:ext>
          </a:extLst>
        </xdr:cNvPr>
        <xdr:cNvSpPr txBox="1"/>
      </xdr:nvSpPr>
      <xdr:spPr>
        <a:xfrm>
          <a:off x="20199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156227</xdr:rowOff>
    </xdr:from>
    <xdr:ext cx="469744" cy="259045"/>
    <xdr:sp macro="" textlink="">
      <xdr:nvSpPr>
        <xdr:cNvPr id="850" name="n_3mainValue【公民館】&#10;一人当たり面積">
          <a:extLst>
            <a:ext uri="{FF2B5EF4-FFF2-40B4-BE49-F238E27FC236}">
              <a16:creationId xmlns:a16="http://schemas.microsoft.com/office/drawing/2014/main" id="{FAEBFDF5-60F7-4E8E-AE06-D61A5F37A43E}"/>
            </a:ext>
          </a:extLst>
        </xdr:cNvPr>
        <xdr:cNvSpPr txBox="1"/>
      </xdr:nvSpPr>
      <xdr:spPr>
        <a:xfrm>
          <a:off x="19310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156227</xdr:rowOff>
    </xdr:from>
    <xdr:ext cx="469744" cy="259045"/>
    <xdr:sp macro="" textlink="">
      <xdr:nvSpPr>
        <xdr:cNvPr id="851" name="n_4mainValue【公民館】&#10;一人当たり面積">
          <a:extLst>
            <a:ext uri="{FF2B5EF4-FFF2-40B4-BE49-F238E27FC236}">
              <a16:creationId xmlns:a16="http://schemas.microsoft.com/office/drawing/2014/main" id="{1433A9D2-69AD-404B-BF98-65A84B770356}"/>
            </a:ext>
          </a:extLst>
        </xdr:cNvPr>
        <xdr:cNvSpPr txBox="1"/>
      </xdr:nvSpPr>
      <xdr:spPr>
        <a:xfrm>
          <a:off x="18421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27112F02-6CDF-4992-A13C-0C1F25818C8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E659052B-593C-4DE7-9022-B1AA8A516CB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160F8A8-1C4F-4EB0-A92B-18838C309E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類似団体内平均値と比較して有形固定資産減価償却率が特に高くなっている施設類型は</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橋りょう・トンネル</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公民館</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である。</a:t>
          </a:r>
          <a:endParaRPr lang="ja-JP" altLang="ja-JP" sz="1400">
            <a:effectLst/>
          </a:endParaRPr>
        </a:p>
        <a:p>
          <a:r>
            <a:rPr kumimoji="1" lang="ja-JP" altLang="ja-JP" sz="1100" b="0">
              <a:solidFill>
                <a:schemeClr val="dk1"/>
              </a:solidFill>
              <a:effectLst/>
              <a:latin typeface="+mn-lt"/>
              <a:ea typeface="+mn-ea"/>
              <a:cs typeface="+mn-cs"/>
            </a:rPr>
            <a:t>橋梁・トンネルについては、橋梁等個別施設計画を策定し、当該計画に基づいた施設の維持管理を進めている。</a:t>
          </a:r>
          <a:endParaRPr lang="ja-JP" altLang="ja-JP" sz="1400">
            <a:effectLst/>
          </a:endParaRPr>
        </a:p>
        <a:p>
          <a:pPr eaLnBrk="1" fontAlgn="auto" latinLnBrk="0" hangingPunct="1"/>
          <a:r>
            <a:rPr kumimoji="1" lang="ja-JP" altLang="ja-JP" sz="1100" b="0">
              <a:solidFill>
                <a:schemeClr val="dk1"/>
              </a:solidFill>
              <a:effectLst/>
              <a:latin typeface="+mn-lt"/>
              <a:ea typeface="+mn-ea"/>
              <a:cs typeface="+mn-cs"/>
            </a:rPr>
            <a:t>公民館については、</a:t>
          </a:r>
          <a:r>
            <a:rPr kumimoji="1" lang="ja-JP" altLang="ja-JP" sz="1100" b="0" i="0" baseline="0">
              <a:solidFill>
                <a:schemeClr val="dk1"/>
              </a:solidFill>
              <a:effectLst/>
              <a:latin typeface="+mn-lt"/>
              <a:ea typeface="+mn-ea"/>
              <a:cs typeface="+mn-cs"/>
            </a:rPr>
            <a:t>建築系公共施設個別施設計画を策定し、施設の適切な更新や長寿命化に向けた検討を進めている。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公営住宅においては、一人当たり面積が類似団体平均を大きく上回っている。これは平成</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の阪神・淡路大震災後に多くの公営住宅が建設されたことが要因となっており、西宮市営住宅整備・管理計画に基づき、老朽化した団地の建替・廃止統合等により適正な管理戸数として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68692E-7952-4381-886D-03EC5E6EF5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F71561-1531-4836-899C-AA3C433C85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FF948C4-FE01-4BDC-8FB0-7930CC441C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1116C6-EC0B-419A-B533-DDAF68D416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3488FEB-2B05-4488-99A6-B60929A3AF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FE9C5F-D9D2-4475-BFB2-6244BF0E94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6FDD9F-8789-495B-880E-A2F66FEC96E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453A41-0329-4849-A6FC-B2578E843C4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E89C0A-85E6-4A8E-B99C-C9C6C77403A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4A9BF8-04D2-4A07-BBD8-24B561586B3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82297E-C5C3-4E90-8AB0-4157281918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F94988-9052-48F1-B1C7-76804B2554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C5C838-119A-4834-B1B1-06BA1D2F0E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5AA42E-BE41-4460-83BA-CFF6F027F5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BE892F-F2A2-43CB-ADAB-B97031E9C06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9C5123-CA6C-4F8D-B6CE-500AF5A4A3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86FAE7-4E67-4F32-BFF3-2D1AFEAF46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94BE85-008F-4254-AF26-7924061D6F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270650-3DCB-4E48-90E4-257EFC0680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0B7E01-4BB8-487C-B6D6-570437D3D57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6F2BC4-CE66-4DB5-9E7E-C35491EBEF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24707DB-0A14-4C1B-8B49-7EC7AAE4F3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286A5F-6074-4DEF-B1AD-C403307FD7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811B26-09F6-4322-9AE8-52F6E97935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61B2C2-F66E-44DF-AAC6-77059B7C89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1EA6E4-C21B-4566-916E-C09C1C13DF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E280F0-47E2-4D9D-8CB8-B1A8053ED7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AE058C-5DD6-4BFE-AB49-1FF59EA2BF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8E3559-4A2A-4E02-A058-329A7E8AD6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14E499-D477-401E-8C3C-A3A972259C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9B23FF-5115-4FCC-BE95-2020315870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DC10EC-6879-49FE-ADB8-001D1707451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1D0659-FB46-4C41-AC40-2EFD9E764B4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A112CF-837B-4D56-8054-16EFE4FC512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F69EDB-AB29-4AE2-A520-03B4DC93944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6858F6-F842-4280-87AB-5F7A63F3CE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DCBE9C-1864-4A4A-AA0D-244D76A21F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E95058-FB76-420E-AFCB-001B1E0318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B23F94-7B03-4B6A-BB21-866DD3CAE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72C9A9B-9CE4-4E79-92EA-9C3014B920B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DEFB9F9-6258-4F9D-9E53-DC67D6DBE2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9DA886-86FD-45CD-814F-1785BD054F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5395D1C-F0BC-4C6F-9917-E12AA454963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8450B96-0FB3-45F2-B051-2806A7CD7A1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B475A1A-4209-44CD-9EBB-16A38A15857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26A373B-0A51-4F64-A0A6-A41088911E8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B95FD3F-D311-418E-8C7D-BFA5EC8AF7E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631D9DD-E323-4117-8277-973F9B94CF2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020E1C6-96A9-441D-9A9D-FA4B4B600AD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2910CFC-60C2-4A95-B205-981D3254A39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4ECD8C6-4BF0-46B0-ACEA-36AD65DE70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61BD20D-72C8-46E1-9E0E-E3222E2306F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A0DBBFA-E248-476D-A8D5-87124CE83B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A44F1B-C8AE-442B-A0CB-A7CEC6426D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CBE863F-3473-4C9D-8D98-63EBB3BC8CE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177B75E4-CEBA-411D-AF08-C919A205BAAE}"/>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ABBD2DA3-DC70-4931-8A2F-F1342952F68A}"/>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3C346532-3B53-43AA-BC44-B7C086332E7A}"/>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776294B6-2AB4-43AC-BCA6-F9F390CE989D}"/>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5E530330-4596-483E-BFAC-DBC97A6DC232}"/>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9DA27C36-A597-4DB1-B70E-DD0B41946E63}"/>
            </a:ext>
          </a:extLst>
        </xdr:cNvPr>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F2EA46B9-FF03-4010-A13C-630EB4C757FF}"/>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A0EED70D-592E-493F-850A-8CFCEB6140AB}"/>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BC5AEA83-935A-4AB5-B0B4-A623C4634D71}"/>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CB4A249-4E9F-46F5-AC14-375DDDF2F4AD}"/>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CD254055-759D-4148-BD8D-EF63AA2B608F}"/>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49CEAB9-E9A1-4F56-B253-B60D9D374E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E588018-78C3-4A04-8C25-C3BD40A87B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04FA1C-CC0E-47F9-8945-131AF89B1D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CFAB69-C378-4C55-B3AB-A456CD66624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ECCB59C-17B5-4744-BE2C-23A067CC225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a:extLst>
            <a:ext uri="{FF2B5EF4-FFF2-40B4-BE49-F238E27FC236}">
              <a16:creationId xmlns:a16="http://schemas.microsoft.com/office/drawing/2014/main" id="{14A561FE-3757-4F31-882B-95A6151A5514}"/>
            </a:ext>
          </a:extLst>
        </xdr:cNvPr>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127652</xdr:rowOff>
    </xdr:from>
    <xdr:ext cx="405111" cy="259045"/>
    <xdr:sp macro="" textlink="">
      <xdr:nvSpPr>
        <xdr:cNvPr id="74" name="【図書館】&#10;有形固定資産減価償却率該当値テキスト">
          <a:extLst>
            <a:ext uri="{FF2B5EF4-FFF2-40B4-BE49-F238E27FC236}">
              <a16:creationId xmlns:a16="http://schemas.microsoft.com/office/drawing/2014/main" id="{7A8F7A1E-E867-4E9D-ADA6-5C569488F973}"/>
            </a:ext>
          </a:extLst>
        </xdr:cNvPr>
        <xdr:cNvSpPr txBox="1"/>
      </xdr:nvSpPr>
      <xdr:spPr>
        <a:xfrm>
          <a:off x="4673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a:extLst>
            <a:ext uri="{FF2B5EF4-FFF2-40B4-BE49-F238E27FC236}">
              <a16:creationId xmlns:a16="http://schemas.microsoft.com/office/drawing/2014/main" id="{1E9E8D9A-344E-4F9E-8F9C-8D12D861376D}"/>
            </a:ext>
          </a:extLst>
        </xdr:cNvPr>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C10A013D-0464-41BD-A93B-AAF89D40EF50}"/>
            </a:ext>
          </a:extLst>
        </xdr:cNvPr>
        <xdr:cNvCxnSpPr/>
      </xdr:nvCxnSpPr>
      <xdr:spPr>
        <a:xfrm>
          <a:off x="3797300" y="6507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a:extLst>
            <a:ext uri="{FF2B5EF4-FFF2-40B4-BE49-F238E27FC236}">
              <a16:creationId xmlns:a16="http://schemas.microsoft.com/office/drawing/2014/main" id="{41DA249F-2662-49B0-AE56-BA806435C3B8}"/>
            </a:ext>
          </a:extLst>
        </xdr:cNvPr>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37</xdr:row>
      <xdr:rowOff>163830</xdr:rowOff>
    </xdr:to>
    <xdr:cxnSp macro="">
      <xdr:nvCxnSpPr>
        <xdr:cNvPr id="78" name="直線コネクタ 77">
          <a:extLst>
            <a:ext uri="{FF2B5EF4-FFF2-40B4-BE49-F238E27FC236}">
              <a16:creationId xmlns:a16="http://schemas.microsoft.com/office/drawing/2014/main" id="{8F801DD3-78E7-4765-A217-9607E1C70C55}"/>
            </a:ext>
          </a:extLst>
        </xdr:cNvPr>
        <xdr:cNvCxnSpPr/>
      </xdr:nvCxnSpPr>
      <xdr:spPr>
        <a:xfrm>
          <a:off x="2908300" y="6469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a:extLst>
            <a:ext uri="{FF2B5EF4-FFF2-40B4-BE49-F238E27FC236}">
              <a16:creationId xmlns:a16="http://schemas.microsoft.com/office/drawing/2014/main" id="{A501F423-E5E0-47DD-BA17-A4B8547B5091}"/>
            </a:ext>
          </a:extLst>
        </xdr:cNvPr>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125730</xdr:rowOff>
    </xdr:to>
    <xdr:cxnSp macro="">
      <xdr:nvCxnSpPr>
        <xdr:cNvPr id="80" name="直線コネクタ 79">
          <a:extLst>
            <a:ext uri="{FF2B5EF4-FFF2-40B4-BE49-F238E27FC236}">
              <a16:creationId xmlns:a16="http://schemas.microsoft.com/office/drawing/2014/main" id="{A1BACD64-C426-4ACF-AEFB-D5F2DEC04E91}"/>
            </a:ext>
          </a:extLst>
        </xdr:cNvPr>
        <xdr:cNvCxnSpPr/>
      </xdr:nvCxnSpPr>
      <xdr:spPr>
        <a:xfrm>
          <a:off x="2019300" y="6427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168275</xdr:rowOff>
    </xdr:from>
    <xdr:to>
      <xdr:col>6</xdr:col>
      <xdr:colOff>38100</xdr:colOff>
      <xdr:row>37</xdr:row>
      <xdr:rowOff>98425</xdr:rowOff>
    </xdr:to>
    <xdr:sp macro="" textlink="">
      <xdr:nvSpPr>
        <xdr:cNvPr id="81" name="楕円 80">
          <a:extLst>
            <a:ext uri="{FF2B5EF4-FFF2-40B4-BE49-F238E27FC236}">
              <a16:creationId xmlns:a16="http://schemas.microsoft.com/office/drawing/2014/main" id="{D1A362C4-7CC6-4F61-80A0-77CFBB16DCBD}"/>
            </a:ext>
          </a:extLst>
        </xdr:cNvPr>
        <xdr:cNvSpPr/>
      </xdr:nvSpPr>
      <xdr:spPr>
        <a:xfrm>
          <a:off x="1079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47625</xdr:rowOff>
    </xdr:from>
    <xdr:to>
      <xdr:col>10</xdr:col>
      <xdr:colOff>114300</xdr:colOff>
      <xdr:row>37</xdr:row>
      <xdr:rowOff>83820</xdr:rowOff>
    </xdr:to>
    <xdr:cxnSp macro="">
      <xdr:nvCxnSpPr>
        <xdr:cNvPr id="82" name="直線コネクタ 81">
          <a:extLst>
            <a:ext uri="{FF2B5EF4-FFF2-40B4-BE49-F238E27FC236}">
              <a16:creationId xmlns:a16="http://schemas.microsoft.com/office/drawing/2014/main" id="{F6758553-0A79-4076-BEB3-8756F4F9B889}"/>
            </a:ext>
          </a:extLst>
        </xdr:cNvPr>
        <xdr:cNvCxnSpPr/>
      </xdr:nvCxnSpPr>
      <xdr:spPr>
        <a:xfrm>
          <a:off x="1130300" y="6391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FF20698A-7383-49E4-8115-BF81F41FEFB2}"/>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3E2FD43F-BF3D-4A4C-A17C-13A4E5E0483A}"/>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FEBCD683-C107-4941-8AEF-2806866072F7}"/>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33FBEDA8-76FB-4E75-922A-937075B5428C}"/>
            </a:ext>
          </a:extLst>
        </xdr:cNvPr>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34307</xdr:rowOff>
    </xdr:from>
    <xdr:ext cx="405111" cy="259045"/>
    <xdr:sp macro="" textlink="">
      <xdr:nvSpPr>
        <xdr:cNvPr id="87" name="n_1mainValue【図書館】&#10;有形固定資産減価償却率">
          <a:extLst>
            <a:ext uri="{FF2B5EF4-FFF2-40B4-BE49-F238E27FC236}">
              <a16:creationId xmlns:a16="http://schemas.microsoft.com/office/drawing/2014/main" id="{C18D3E0B-6902-44AD-87E2-45B3C5364295}"/>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167657</xdr:rowOff>
    </xdr:from>
    <xdr:ext cx="405111" cy="259045"/>
    <xdr:sp macro="" textlink="">
      <xdr:nvSpPr>
        <xdr:cNvPr id="88" name="n_2mainValue【図書館】&#10;有形固定資産減価償却率">
          <a:extLst>
            <a:ext uri="{FF2B5EF4-FFF2-40B4-BE49-F238E27FC236}">
              <a16:creationId xmlns:a16="http://schemas.microsoft.com/office/drawing/2014/main" id="{DF7FAEBE-CE11-40AB-9E93-9D92C9AE1F06}"/>
            </a:ext>
          </a:extLst>
        </xdr:cNvPr>
        <xdr:cNvSpPr txBox="1"/>
      </xdr:nvSpPr>
      <xdr:spPr>
        <a:xfrm>
          <a:off x="2705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9" name="n_3mainValue【図書館】&#10;有形固定資産減価償却率">
          <a:extLst>
            <a:ext uri="{FF2B5EF4-FFF2-40B4-BE49-F238E27FC236}">
              <a16:creationId xmlns:a16="http://schemas.microsoft.com/office/drawing/2014/main" id="{652B435D-58F9-4F52-A50C-51FF8E7660C7}"/>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89552</xdr:rowOff>
    </xdr:from>
    <xdr:ext cx="405111" cy="259045"/>
    <xdr:sp macro="" textlink="">
      <xdr:nvSpPr>
        <xdr:cNvPr id="90" name="n_4mainValue【図書館】&#10;有形固定資産減価償却率">
          <a:extLst>
            <a:ext uri="{FF2B5EF4-FFF2-40B4-BE49-F238E27FC236}">
              <a16:creationId xmlns:a16="http://schemas.microsoft.com/office/drawing/2014/main" id="{171EC244-9BCD-4224-85B6-582EDFDB88EA}"/>
            </a:ext>
          </a:extLst>
        </xdr:cNvPr>
        <xdr:cNvSpPr txBox="1"/>
      </xdr:nvSpPr>
      <xdr:spPr>
        <a:xfrm>
          <a:off x="927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8565EC1-AD02-451A-9F68-4FD44F17B0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748A13A-E2D3-4E58-8A61-14DFFCB4C6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B8A0AC6-868D-401C-A9B7-54BEEA898B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34EF8C4-C58E-4A81-99F2-70700BEBFAC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D628373-5D27-4E29-89DE-86A5D061FD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9829038-FD16-4211-8E72-2EAF98B3A00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D093418-21A6-479E-9DED-C69FD49D0C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5963367-3C3A-4505-95FC-E5BC828EEC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810C0B3E-9B0B-445F-9A3C-FEB284B0372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37902F3-C8C4-4065-A568-31F551320EC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5F66249-23C2-4EF4-924F-00193CD9C06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4EEA4B8-3A42-4A50-A8CF-60AB0296756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9177E35-E868-4EEE-9571-120F39E306C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6A34554-813E-4C31-9195-E4DE19CA849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D63B7B5-854D-480C-82B6-EDA0995A92D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AC7C1E8C-EEBC-40A9-A64E-DC2F7CC833B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EC87401-E6F2-49D0-A320-DE19A7895A1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9593C957-5B41-46A7-B645-0D13C65CB02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EC1D249-A937-4F35-9B71-0C61644BBC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DEDDB14A-D95E-431B-B875-98A7977D64B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F692B9F-12F1-4506-B186-A768677733D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764D38E4-C2CC-40B9-8B3E-54B5CB2824EF}"/>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8D3F7FD5-0DD1-4759-9B2D-C2E8402AF4FA}"/>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EE27E39B-3C0E-4A00-BD0C-A38C9D2667E5}"/>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D3772738-F42A-4027-80E1-A0E3262E880E}"/>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D1C1397B-1773-480E-9BB9-A532DDDFBD5C}"/>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73A47E8B-E363-4250-885B-1C3BCDB4AE8D}"/>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135B4C86-C05C-4888-9635-99EB0087E87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914D4B3A-B4FC-40C7-94D8-744EA0A76C3F}"/>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31FD9028-A3A4-4D07-A30B-278D30D9F2C1}"/>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B6B6F103-7541-4EDE-B785-B7C8AFAB0E76}"/>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15601A9B-29FF-470D-8290-F10B8A496D7E}"/>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7B1D6C6-2CB6-49AB-9FCA-5F13047709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C4B28FD-417E-4E7F-916A-86A7E5C15A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74C0950-BD8E-4854-8B75-01EDABE2CD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92BB242-56EA-4362-B5DA-97ED6FBA52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863A87D-E507-4FF1-BF2B-E02E130AF3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8" name="楕円 127">
          <a:extLst>
            <a:ext uri="{FF2B5EF4-FFF2-40B4-BE49-F238E27FC236}">
              <a16:creationId xmlns:a16="http://schemas.microsoft.com/office/drawing/2014/main" id="{7C4F35F1-D2D0-4954-8E19-F4EDBF66C303}"/>
            </a:ext>
          </a:extLst>
        </xdr:cNvPr>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29" name="【図書館】&#10;一人当たり面積該当値テキスト">
          <a:extLst>
            <a:ext uri="{FF2B5EF4-FFF2-40B4-BE49-F238E27FC236}">
              <a16:creationId xmlns:a16="http://schemas.microsoft.com/office/drawing/2014/main" id="{A89C3D4B-3014-4995-9A29-5A0EE2E2D15C}"/>
            </a:ext>
          </a:extLst>
        </xdr:cNvPr>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0" name="楕円 129">
          <a:extLst>
            <a:ext uri="{FF2B5EF4-FFF2-40B4-BE49-F238E27FC236}">
              <a16:creationId xmlns:a16="http://schemas.microsoft.com/office/drawing/2014/main" id="{833C98A6-82FD-49F9-B819-73AF73E74969}"/>
            </a:ext>
          </a:extLst>
        </xdr:cNvPr>
        <xdr:cNvSpPr/>
      </xdr:nvSpPr>
      <xdr:spPr>
        <a:xfrm>
          <a:off x="958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64770</xdr:rowOff>
    </xdr:to>
    <xdr:cxnSp macro="">
      <xdr:nvCxnSpPr>
        <xdr:cNvPr id="131" name="直線コネクタ 130">
          <a:extLst>
            <a:ext uri="{FF2B5EF4-FFF2-40B4-BE49-F238E27FC236}">
              <a16:creationId xmlns:a16="http://schemas.microsoft.com/office/drawing/2014/main" id="{5C9C70B4-48CE-4FDD-BFC2-BA45B32D8396}"/>
            </a:ext>
          </a:extLst>
        </xdr:cNvPr>
        <xdr:cNvCxnSpPr/>
      </xdr:nvCxnSpPr>
      <xdr:spPr>
        <a:xfrm>
          <a:off x="9639300" y="640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2" name="楕円 131">
          <a:extLst>
            <a:ext uri="{FF2B5EF4-FFF2-40B4-BE49-F238E27FC236}">
              <a16:creationId xmlns:a16="http://schemas.microsoft.com/office/drawing/2014/main" id="{7B3B487C-B957-4C2D-8DF3-EFCAC68DA5D7}"/>
            </a:ext>
          </a:extLst>
        </xdr:cNvPr>
        <xdr:cNvSpPr/>
      </xdr:nvSpPr>
      <xdr:spPr>
        <a:xfrm>
          <a:off x="869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64770</xdr:rowOff>
    </xdr:to>
    <xdr:cxnSp macro="">
      <xdr:nvCxnSpPr>
        <xdr:cNvPr id="133" name="直線コネクタ 132">
          <a:extLst>
            <a:ext uri="{FF2B5EF4-FFF2-40B4-BE49-F238E27FC236}">
              <a16:creationId xmlns:a16="http://schemas.microsoft.com/office/drawing/2014/main" id="{E0A86513-8612-4065-99A1-CE68E2DD8C56}"/>
            </a:ext>
          </a:extLst>
        </xdr:cNvPr>
        <xdr:cNvCxnSpPr/>
      </xdr:nvCxnSpPr>
      <xdr:spPr>
        <a:xfrm>
          <a:off x="8750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4" name="楕円 133">
          <a:extLst>
            <a:ext uri="{FF2B5EF4-FFF2-40B4-BE49-F238E27FC236}">
              <a16:creationId xmlns:a16="http://schemas.microsoft.com/office/drawing/2014/main" id="{3B4B6E0E-77E2-4D81-B82F-9727A457A7AE}"/>
            </a:ext>
          </a:extLst>
        </xdr:cNvPr>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64770</xdr:rowOff>
    </xdr:to>
    <xdr:cxnSp macro="">
      <xdr:nvCxnSpPr>
        <xdr:cNvPr id="135" name="直線コネクタ 134">
          <a:extLst>
            <a:ext uri="{FF2B5EF4-FFF2-40B4-BE49-F238E27FC236}">
              <a16:creationId xmlns:a16="http://schemas.microsoft.com/office/drawing/2014/main" id="{330A6DD3-634D-4722-ABD7-AF2B1D8FB149}"/>
            </a:ext>
          </a:extLst>
        </xdr:cNvPr>
        <xdr:cNvCxnSpPr/>
      </xdr:nvCxnSpPr>
      <xdr:spPr>
        <a:xfrm>
          <a:off x="7861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6" name="楕円 135">
          <a:extLst>
            <a:ext uri="{FF2B5EF4-FFF2-40B4-BE49-F238E27FC236}">
              <a16:creationId xmlns:a16="http://schemas.microsoft.com/office/drawing/2014/main" id="{D6B62163-BD64-433C-A82F-4797D644173B}"/>
            </a:ext>
          </a:extLst>
        </xdr:cNvPr>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64770</xdr:rowOff>
    </xdr:from>
    <xdr:to>
      <xdr:col>41</xdr:col>
      <xdr:colOff>50800</xdr:colOff>
      <xdr:row>37</xdr:row>
      <xdr:rowOff>64770</xdr:rowOff>
    </xdr:to>
    <xdr:cxnSp macro="">
      <xdr:nvCxnSpPr>
        <xdr:cNvPr id="137" name="直線コネクタ 136">
          <a:extLst>
            <a:ext uri="{FF2B5EF4-FFF2-40B4-BE49-F238E27FC236}">
              <a16:creationId xmlns:a16="http://schemas.microsoft.com/office/drawing/2014/main" id="{8EA7EC52-23B5-4A81-B1CF-EC68A9E207D9}"/>
            </a:ext>
          </a:extLst>
        </xdr:cNvPr>
        <xdr:cNvCxnSpPr/>
      </xdr:nvCxnSpPr>
      <xdr:spPr>
        <a:xfrm>
          <a:off x="6972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89D40B3F-67C3-4C94-B2FE-E7E32A8DC733}"/>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C0CE6B3B-AD39-488D-AFE6-1B70DFE85324}"/>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F0399862-1954-4415-AA4B-FA2CAD8ABB48}"/>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A54C6AC4-04D9-4389-A3EA-366F13FC18AF}"/>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2" name="n_1mainValue【図書館】&#10;一人当たり面積">
          <a:extLst>
            <a:ext uri="{FF2B5EF4-FFF2-40B4-BE49-F238E27FC236}">
              <a16:creationId xmlns:a16="http://schemas.microsoft.com/office/drawing/2014/main" id="{F3CE6F13-B435-4923-B7F5-C377BB079C70}"/>
            </a:ext>
          </a:extLst>
        </xdr:cNvPr>
        <xdr:cNvSpPr txBox="1"/>
      </xdr:nvSpPr>
      <xdr:spPr>
        <a:xfrm>
          <a:off x="93917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43" name="n_2mainValue【図書館】&#10;一人当たり面積">
          <a:extLst>
            <a:ext uri="{FF2B5EF4-FFF2-40B4-BE49-F238E27FC236}">
              <a16:creationId xmlns:a16="http://schemas.microsoft.com/office/drawing/2014/main" id="{A05C720F-3E3D-4CCD-A57B-71E817CA8F34}"/>
            </a:ext>
          </a:extLst>
        </xdr:cNvPr>
        <xdr:cNvSpPr txBox="1"/>
      </xdr:nvSpPr>
      <xdr:spPr>
        <a:xfrm>
          <a:off x="8515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4" name="n_3mainValue【図書館】&#10;一人当たり面積">
          <a:extLst>
            <a:ext uri="{FF2B5EF4-FFF2-40B4-BE49-F238E27FC236}">
              <a16:creationId xmlns:a16="http://schemas.microsoft.com/office/drawing/2014/main" id="{B8C1D2A8-DA84-4CC1-B43B-9F42D47BB830}"/>
            </a:ext>
          </a:extLst>
        </xdr:cNvPr>
        <xdr:cNvSpPr txBox="1"/>
      </xdr:nvSpPr>
      <xdr:spPr>
        <a:xfrm>
          <a:off x="7626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5" name="n_4mainValue【図書館】&#10;一人当たり面積">
          <a:extLst>
            <a:ext uri="{FF2B5EF4-FFF2-40B4-BE49-F238E27FC236}">
              <a16:creationId xmlns:a16="http://schemas.microsoft.com/office/drawing/2014/main" id="{856F5723-99A9-427E-A29E-C378A996DFF5}"/>
            </a:ext>
          </a:extLst>
        </xdr:cNvPr>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A51C82D-EFB0-43C1-9E75-A9BCFFA636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3BE292D-8321-497D-A3F9-C6512866C72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E88A082-B10D-4546-8F48-0BE1DA961B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F065B61-4929-4727-AC41-F616F78CC05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FB35D34-D92A-4D20-AB51-13ED404950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6725C6-998C-4BEC-93E4-4F8A07BD93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59DACAA-5F11-414B-B72E-8FF837197F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164F45D-6287-44B4-AC4A-F841784737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88FD6BA-7B6B-4AD6-8071-DE9B2B43B97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21656D3-CCC1-48AB-AF17-7F3E9F9AC8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827C082-8309-4AF1-B854-8F955EF68E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DE9D420-0553-409C-BB63-135C0FE3A3F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5A493979-8382-42B8-92A5-AE07938EB94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B86DE5C1-EBD0-4573-908A-C058D3FDB06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C08C804-19E0-4E35-8C96-52FDD7F91EB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C85C06F-1BE3-48ED-A543-4E5E165BA86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2410518-BA78-4A11-88C9-76F8850B135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BD053AF-3FFC-411B-86AB-B1E4A4DC445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5D81F434-00E7-46A0-B185-E4EEBD5B66F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8E7AAB6C-DE5B-4D51-9BE0-E1203146868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9CD3B436-2A56-4356-9C77-09D5BE18700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2345DC7-1191-40C2-9B58-7B9B1772CC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D161643-C270-4B31-813D-A4AD43985A3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C3BB91CD-18A4-4E89-BC1A-CF62FB591D3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B11C4BA5-43D1-4E17-859E-18D32693CFE9}"/>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5DB8C167-08AC-4A7B-90BA-C0AFCF5DE56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5D9D8556-77AC-4051-A245-C0D4BE48C9D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AB0D7644-46E7-4CF6-90CC-866B09091C2B}"/>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B699085F-D114-4BE9-AB6E-89AA187DC128}"/>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3E9D6CD1-4EDA-43BD-9052-28942528AC7A}"/>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7DF019CB-786F-4F66-9BCF-A1D7C32F4F05}"/>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3B43F7FF-8D3B-4F33-820A-5654B4A0B703}"/>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AA5E5F78-CF2C-45B0-8BE6-4BE8F93F8B89}"/>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4A08EC7D-BF4D-424D-8518-1EF1E9DFAE85}"/>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57578C8F-CC26-42B6-961E-D1155CCB0B6E}"/>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B6F6591-A30A-4F2D-B805-B85C9A1B7B4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F75E240-42DC-4D8F-B4B1-1CBC9CE594A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7A51FCE-1C76-4E85-8A89-566DFFCC85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AEFC73-55A5-4769-93E2-7003D310F07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AF5245C-7E35-4574-A7A9-89CAE6F5B1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86" name="楕円 185">
          <a:extLst>
            <a:ext uri="{FF2B5EF4-FFF2-40B4-BE49-F238E27FC236}">
              <a16:creationId xmlns:a16="http://schemas.microsoft.com/office/drawing/2014/main" id="{5DEE6009-5C8B-49F1-A005-37C31D75439B}"/>
            </a:ext>
          </a:extLst>
        </xdr:cNvPr>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114317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43699206-150E-4A8D-A23F-9D3B5F69A37D}"/>
            </a:ext>
          </a:extLst>
        </xdr:cNvPr>
        <xdr:cNvSpPr txBox="1"/>
      </xdr:nvSpPr>
      <xdr:spPr>
        <a:xfrm>
          <a:off x="4673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114935</xdr:rowOff>
    </xdr:from>
    <xdr:to>
      <xdr:col>20</xdr:col>
      <xdr:colOff>38100</xdr:colOff>
      <xdr:row>62</xdr:row>
      <xdr:rowOff>45085</xdr:rowOff>
    </xdr:to>
    <xdr:sp macro="" textlink="">
      <xdr:nvSpPr>
        <xdr:cNvPr id="188" name="楕円 187">
          <a:extLst>
            <a:ext uri="{FF2B5EF4-FFF2-40B4-BE49-F238E27FC236}">
              <a16:creationId xmlns:a16="http://schemas.microsoft.com/office/drawing/2014/main" id="{4B076EA2-F84F-48ED-8E33-8839647DA714}"/>
            </a:ext>
          </a:extLst>
        </xdr:cNvPr>
        <xdr:cNvSpPr/>
      </xdr:nvSpPr>
      <xdr:spPr>
        <a:xfrm>
          <a:off x="3746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165735</xdr:rowOff>
    </xdr:from>
    <xdr:to>
      <xdr:col>24</xdr:col>
      <xdr:colOff>63500</xdr:colOff>
      <xdr:row>62</xdr:row>
      <xdr:rowOff>15240</xdr:rowOff>
    </xdr:to>
    <xdr:cxnSp macro="">
      <xdr:nvCxnSpPr>
        <xdr:cNvPr id="189" name="直線コネクタ 188">
          <a:extLst>
            <a:ext uri="{FF2B5EF4-FFF2-40B4-BE49-F238E27FC236}">
              <a16:creationId xmlns:a16="http://schemas.microsoft.com/office/drawing/2014/main" id="{CFF4B322-063F-40AF-A69F-57C1D1E6485A}"/>
            </a:ext>
          </a:extLst>
        </xdr:cNvPr>
        <xdr:cNvCxnSpPr/>
      </xdr:nvCxnSpPr>
      <xdr:spPr>
        <a:xfrm>
          <a:off x="3797300" y="106241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0" name="楕円 189">
          <a:extLst>
            <a:ext uri="{FF2B5EF4-FFF2-40B4-BE49-F238E27FC236}">
              <a16:creationId xmlns:a16="http://schemas.microsoft.com/office/drawing/2014/main" id="{A948C6E2-3776-4552-B878-D46E717FBF10}"/>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61</xdr:row>
      <xdr:rowOff>165735</xdr:rowOff>
    </xdr:to>
    <xdr:cxnSp macro="">
      <xdr:nvCxnSpPr>
        <xdr:cNvPr id="191" name="直線コネクタ 190">
          <a:extLst>
            <a:ext uri="{FF2B5EF4-FFF2-40B4-BE49-F238E27FC236}">
              <a16:creationId xmlns:a16="http://schemas.microsoft.com/office/drawing/2014/main" id="{C0B844B6-82F1-4B22-B85B-9C8CFE06E9AF}"/>
            </a:ext>
          </a:extLst>
        </xdr:cNvPr>
        <xdr:cNvCxnSpPr/>
      </xdr:nvCxnSpPr>
      <xdr:spPr>
        <a:xfrm>
          <a:off x="2908300" y="106070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2" name="楕円 191">
          <a:extLst>
            <a:ext uri="{FF2B5EF4-FFF2-40B4-BE49-F238E27FC236}">
              <a16:creationId xmlns:a16="http://schemas.microsoft.com/office/drawing/2014/main" id="{809B0ADE-28F6-47C8-9FD4-C656ADF4A62B}"/>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148590</xdr:rowOff>
    </xdr:to>
    <xdr:cxnSp macro="">
      <xdr:nvCxnSpPr>
        <xdr:cNvPr id="193" name="直線コネクタ 192">
          <a:extLst>
            <a:ext uri="{FF2B5EF4-FFF2-40B4-BE49-F238E27FC236}">
              <a16:creationId xmlns:a16="http://schemas.microsoft.com/office/drawing/2014/main" id="{118950FF-077D-4F1F-ADBB-BCF3C660F64B}"/>
            </a:ext>
          </a:extLst>
        </xdr:cNvPr>
        <xdr:cNvCxnSpPr/>
      </xdr:nvCxnSpPr>
      <xdr:spPr>
        <a:xfrm>
          <a:off x="2019300" y="10572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78740</xdr:rowOff>
    </xdr:from>
    <xdr:to>
      <xdr:col>6</xdr:col>
      <xdr:colOff>38100</xdr:colOff>
      <xdr:row>62</xdr:row>
      <xdr:rowOff>8890</xdr:rowOff>
    </xdr:to>
    <xdr:sp macro="" textlink="">
      <xdr:nvSpPr>
        <xdr:cNvPr id="194" name="楕円 193">
          <a:extLst>
            <a:ext uri="{FF2B5EF4-FFF2-40B4-BE49-F238E27FC236}">
              <a16:creationId xmlns:a16="http://schemas.microsoft.com/office/drawing/2014/main" id="{D9F527EB-C6D8-4C42-8B32-E48BB577E7D0}"/>
            </a:ext>
          </a:extLst>
        </xdr:cNvPr>
        <xdr:cNvSpPr/>
      </xdr:nvSpPr>
      <xdr:spPr>
        <a:xfrm>
          <a:off x="1079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129540</xdr:rowOff>
    </xdr:to>
    <xdr:cxnSp macro="">
      <xdr:nvCxnSpPr>
        <xdr:cNvPr id="195" name="直線コネクタ 194">
          <a:extLst>
            <a:ext uri="{FF2B5EF4-FFF2-40B4-BE49-F238E27FC236}">
              <a16:creationId xmlns:a16="http://schemas.microsoft.com/office/drawing/2014/main" id="{A37190E0-3FB0-4A61-93FD-87BAFF96EA40}"/>
            </a:ext>
          </a:extLst>
        </xdr:cNvPr>
        <xdr:cNvCxnSpPr/>
      </xdr:nvCxnSpPr>
      <xdr:spPr>
        <a:xfrm flipV="1">
          <a:off x="1130300" y="105727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502DCCE5-CA33-4E0F-98BD-D9ED62061BCC}"/>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6817C132-6164-4FD4-861B-9328FB0DEDD0}"/>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A4771D47-2FEA-4E83-9357-13F3EE4D3E14}"/>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8017CA91-306D-4FBC-AFB2-BF83C9D4ED8E}"/>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36212</xdr:rowOff>
    </xdr:from>
    <xdr:ext cx="405111" cy="259045"/>
    <xdr:sp macro="" textlink="">
      <xdr:nvSpPr>
        <xdr:cNvPr id="200" name="n_1mainValue【体育館・プール】&#10;有形固定資産減価償却率">
          <a:extLst>
            <a:ext uri="{FF2B5EF4-FFF2-40B4-BE49-F238E27FC236}">
              <a16:creationId xmlns:a16="http://schemas.microsoft.com/office/drawing/2014/main" id="{8C1137DE-F78C-4C8E-ADEA-9F9F00707992}"/>
            </a:ext>
          </a:extLst>
        </xdr:cNvPr>
        <xdr:cNvSpPr txBox="1"/>
      </xdr:nvSpPr>
      <xdr:spPr>
        <a:xfrm>
          <a:off x="35820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1" name="n_2mainValue【体育館・プール】&#10;有形固定資産減価償却率">
          <a:extLst>
            <a:ext uri="{FF2B5EF4-FFF2-40B4-BE49-F238E27FC236}">
              <a16:creationId xmlns:a16="http://schemas.microsoft.com/office/drawing/2014/main" id="{F04CF53E-A75F-4985-A815-A39C473721AB}"/>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2" name="n_3mainValue【体育館・プール】&#10;有形固定資産減価償却率">
          <a:extLst>
            <a:ext uri="{FF2B5EF4-FFF2-40B4-BE49-F238E27FC236}">
              <a16:creationId xmlns:a16="http://schemas.microsoft.com/office/drawing/2014/main" id="{CC5686D0-8B77-43FA-9CF0-5426679A9E03}"/>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17</xdr:rowOff>
    </xdr:from>
    <xdr:ext cx="405111" cy="259045"/>
    <xdr:sp macro="" textlink="">
      <xdr:nvSpPr>
        <xdr:cNvPr id="203" name="n_4mainValue【体育館・プール】&#10;有形固定資産減価償却率">
          <a:extLst>
            <a:ext uri="{FF2B5EF4-FFF2-40B4-BE49-F238E27FC236}">
              <a16:creationId xmlns:a16="http://schemas.microsoft.com/office/drawing/2014/main" id="{01D3A435-F0A5-4745-B899-9110160E8C05}"/>
            </a:ext>
          </a:extLst>
        </xdr:cNvPr>
        <xdr:cNvSpPr txBox="1"/>
      </xdr:nvSpPr>
      <xdr:spPr>
        <a:xfrm>
          <a:off x="927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557E7F3F-2081-42BE-B41A-AA1ECDB2A9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F2AF401-DEC6-4349-AF09-D947BCBB20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36A5B8B-DE28-4031-9409-F86162A65D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031474F-3AF8-4563-8CD7-464C92D04B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ED45FDC-A33D-4035-B2DC-1A82904734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CD684C62-9851-44FE-BA22-6B827AFDCA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28D4265-19E7-4152-948C-6AECCEC38BB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C1250248-83BB-4468-BC76-CEC522682D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67D9D59-7D0A-4CC4-9E5F-2C8053023CD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B71E6FBC-FAB5-413F-A254-294177158E7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6F8F94C1-FB29-4648-A9FD-E510E7275F8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90F26666-43D8-48D8-A32F-153E7FD6F06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529FCE2B-91DF-46D8-91F1-336FE98F47F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6ECE1A30-4881-4E1F-A28D-9A3FA69EDFD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42BF921-2384-4EB7-81EB-D41C35315D4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3EAC47CE-309E-4CD0-AA4A-4C2542C87E8F}"/>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4AAF70E6-CA82-4233-995A-DBA3675643C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5BE94D8F-DF90-4DBA-9352-2F28076AA0A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C0C1761-6D32-48DC-8458-912B71CB00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59D050DB-8580-4AC9-B83E-3DE5F27F545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D74B70F1-5C0E-4B2F-9268-8CD2F0F10FC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AA01F946-8A90-438F-8FDC-DAE2064994B9}"/>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F210E187-C310-41A1-8F35-8A9847F659AD}"/>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843EEE57-9ACF-48C1-A1F6-46CB1C38B662}"/>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DE4EA9FB-2B71-4746-8778-26E962105D4F}"/>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A0A24C31-AE8D-43C8-A579-0991D9F3B8A9}"/>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E659220C-B4B0-47FD-8909-35A3E84E7D0C}"/>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74E17178-D113-4D6F-977A-3885CE46264D}"/>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4D84E649-4458-4F6B-B9A1-D00CC632E54F}"/>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379BC5E-3869-4064-8AAD-1CC63833A97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D032D258-03D5-43FD-AC18-D758F3BADFCC}"/>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73BE7F67-A89F-413A-AD19-C677D7D98A9D}"/>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1DE63C2-FB50-449A-BD6D-6BF0C6644B2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995D33D-2DEB-47E6-BA19-D0D44BEF8D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9EA7CAA-BC1B-4F89-8F37-ABBC76E74EB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7E01AAE-9121-46DC-BD01-F05B0A00A1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5818E87-14BF-41A1-9003-1FF346A7C64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xdr:rowOff>
    </xdr:from>
    <xdr:to>
      <xdr:col>55</xdr:col>
      <xdr:colOff>50800</xdr:colOff>
      <xdr:row>63</xdr:row>
      <xdr:rowOff>103378</xdr:rowOff>
    </xdr:to>
    <xdr:sp macro="" textlink="">
      <xdr:nvSpPr>
        <xdr:cNvPr id="241" name="楕円 240">
          <a:extLst>
            <a:ext uri="{FF2B5EF4-FFF2-40B4-BE49-F238E27FC236}">
              <a16:creationId xmlns:a16="http://schemas.microsoft.com/office/drawing/2014/main" id="{BE51ECB5-17EE-4D8A-8F03-47B2795C2320}"/>
            </a:ext>
          </a:extLst>
        </xdr:cNvPr>
        <xdr:cNvSpPr/>
      </xdr:nvSpPr>
      <xdr:spPr>
        <a:xfrm>
          <a:off x="10426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88155</xdr:rowOff>
    </xdr:from>
    <xdr:ext cx="469744" cy="259045"/>
    <xdr:sp macro="" textlink="">
      <xdr:nvSpPr>
        <xdr:cNvPr id="242" name="【体育館・プール】&#10;一人当たり面積該当値テキスト">
          <a:extLst>
            <a:ext uri="{FF2B5EF4-FFF2-40B4-BE49-F238E27FC236}">
              <a16:creationId xmlns:a16="http://schemas.microsoft.com/office/drawing/2014/main" id="{B31F11BA-BEB7-4DAA-8DFF-9122FD669840}"/>
            </a:ext>
          </a:extLst>
        </xdr:cNvPr>
        <xdr:cNvSpPr txBox="1"/>
      </xdr:nvSpPr>
      <xdr:spPr>
        <a:xfrm>
          <a:off x="10515600" y="1071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xdr:rowOff>
    </xdr:from>
    <xdr:to>
      <xdr:col>50</xdr:col>
      <xdr:colOff>165100</xdr:colOff>
      <xdr:row>63</xdr:row>
      <xdr:rowOff>103378</xdr:rowOff>
    </xdr:to>
    <xdr:sp macro="" textlink="">
      <xdr:nvSpPr>
        <xdr:cNvPr id="243" name="楕円 242">
          <a:extLst>
            <a:ext uri="{FF2B5EF4-FFF2-40B4-BE49-F238E27FC236}">
              <a16:creationId xmlns:a16="http://schemas.microsoft.com/office/drawing/2014/main" id="{BA09CB13-6FFB-4E13-AAA5-8F253B373A73}"/>
            </a:ext>
          </a:extLst>
        </xdr:cNvPr>
        <xdr:cNvSpPr/>
      </xdr:nvSpPr>
      <xdr:spPr>
        <a:xfrm>
          <a:off x="9588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52578</xdr:rowOff>
    </xdr:from>
    <xdr:to>
      <xdr:col>55</xdr:col>
      <xdr:colOff>0</xdr:colOff>
      <xdr:row>63</xdr:row>
      <xdr:rowOff>52578</xdr:rowOff>
    </xdr:to>
    <xdr:cxnSp macro="">
      <xdr:nvCxnSpPr>
        <xdr:cNvPr id="244" name="直線コネクタ 243">
          <a:extLst>
            <a:ext uri="{FF2B5EF4-FFF2-40B4-BE49-F238E27FC236}">
              <a16:creationId xmlns:a16="http://schemas.microsoft.com/office/drawing/2014/main" id="{2EED1D20-3836-47BB-A9E0-6B88B38F0285}"/>
            </a:ext>
          </a:extLst>
        </xdr:cNvPr>
        <xdr:cNvCxnSpPr/>
      </xdr:nvCxnSpPr>
      <xdr:spPr>
        <a:xfrm>
          <a:off x="9639300" y="10853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1778</xdr:rowOff>
    </xdr:from>
    <xdr:to>
      <xdr:col>46</xdr:col>
      <xdr:colOff>38100</xdr:colOff>
      <xdr:row>63</xdr:row>
      <xdr:rowOff>103378</xdr:rowOff>
    </xdr:to>
    <xdr:sp macro="" textlink="">
      <xdr:nvSpPr>
        <xdr:cNvPr id="245" name="楕円 244">
          <a:extLst>
            <a:ext uri="{FF2B5EF4-FFF2-40B4-BE49-F238E27FC236}">
              <a16:creationId xmlns:a16="http://schemas.microsoft.com/office/drawing/2014/main" id="{47D1A4CE-EB0C-4BF0-808C-E10889338DE5}"/>
            </a:ext>
          </a:extLst>
        </xdr:cNvPr>
        <xdr:cNvSpPr/>
      </xdr:nvSpPr>
      <xdr:spPr>
        <a:xfrm>
          <a:off x="8699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52578</xdr:rowOff>
    </xdr:from>
    <xdr:to>
      <xdr:col>50</xdr:col>
      <xdr:colOff>114300</xdr:colOff>
      <xdr:row>63</xdr:row>
      <xdr:rowOff>52578</xdr:rowOff>
    </xdr:to>
    <xdr:cxnSp macro="">
      <xdr:nvCxnSpPr>
        <xdr:cNvPr id="246" name="直線コネクタ 245">
          <a:extLst>
            <a:ext uri="{FF2B5EF4-FFF2-40B4-BE49-F238E27FC236}">
              <a16:creationId xmlns:a16="http://schemas.microsoft.com/office/drawing/2014/main" id="{61133871-B082-422D-886F-0170758FBD2D}"/>
            </a:ext>
          </a:extLst>
        </xdr:cNvPr>
        <xdr:cNvCxnSpPr/>
      </xdr:nvCxnSpPr>
      <xdr:spPr>
        <a:xfrm>
          <a:off x="8750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xdr:rowOff>
    </xdr:from>
    <xdr:to>
      <xdr:col>41</xdr:col>
      <xdr:colOff>101600</xdr:colOff>
      <xdr:row>63</xdr:row>
      <xdr:rowOff>103378</xdr:rowOff>
    </xdr:to>
    <xdr:sp macro="" textlink="">
      <xdr:nvSpPr>
        <xdr:cNvPr id="247" name="楕円 246">
          <a:extLst>
            <a:ext uri="{FF2B5EF4-FFF2-40B4-BE49-F238E27FC236}">
              <a16:creationId xmlns:a16="http://schemas.microsoft.com/office/drawing/2014/main" id="{302B1579-EE66-4B4F-B18C-BD252A6B80A0}"/>
            </a:ext>
          </a:extLst>
        </xdr:cNvPr>
        <xdr:cNvSpPr/>
      </xdr:nvSpPr>
      <xdr:spPr>
        <a:xfrm>
          <a:off x="7810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52578</xdr:rowOff>
    </xdr:from>
    <xdr:to>
      <xdr:col>45</xdr:col>
      <xdr:colOff>177800</xdr:colOff>
      <xdr:row>63</xdr:row>
      <xdr:rowOff>52578</xdr:rowOff>
    </xdr:to>
    <xdr:cxnSp macro="">
      <xdr:nvCxnSpPr>
        <xdr:cNvPr id="248" name="直線コネクタ 247">
          <a:extLst>
            <a:ext uri="{FF2B5EF4-FFF2-40B4-BE49-F238E27FC236}">
              <a16:creationId xmlns:a16="http://schemas.microsoft.com/office/drawing/2014/main" id="{B1482A04-FA5D-4BB7-9C06-4BD36B130D81}"/>
            </a:ext>
          </a:extLst>
        </xdr:cNvPr>
        <xdr:cNvCxnSpPr/>
      </xdr:nvCxnSpPr>
      <xdr:spPr>
        <a:xfrm>
          <a:off x="7861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xdr:rowOff>
    </xdr:from>
    <xdr:to>
      <xdr:col>36</xdr:col>
      <xdr:colOff>165100</xdr:colOff>
      <xdr:row>63</xdr:row>
      <xdr:rowOff>103378</xdr:rowOff>
    </xdr:to>
    <xdr:sp macro="" textlink="">
      <xdr:nvSpPr>
        <xdr:cNvPr id="249" name="楕円 248">
          <a:extLst>
            <a:ext uri="{FF2B5EF4-FFF2-40B4-BE49-F238E27FC236}">
              <a16:creationId xmlns:a16="http://schemas.microsoft.com/office/drawing/2014/main" id="{4F55FFF3-2EA9-4A6E-81B3-2C5522452B67}"/>
            </a:ext>
          </a:extLst>
        </xdr:cNvPr>
        <xdr:cNvSpPr/>
      </xdr:nvSpPr>
      <xdr:spPr>
        <a:xfrm>
          <a:off x="6921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52578</xdr:rowOff>
    </xdr:from>
    <xdr:to>
      <xdr:col>41</xdr:col>
      <xdr:colOff>50800</xdr:colOff>
      <xdr:row>63</xdr:row>
      <xdr:rowOff>52578</xdr:rowOff>
    </xdr:to>
    <xdr:cxnSp macro="">
      <xdr:nvCxnSpPr>
        <xdr:cNvPr id="250" name="直線コネクタ 249">
          <a:extLst>
            <a:ext uri="{FF2B5EF4-FFF2-40B4-BE49-F238E27FC236}">
              <a16:creationId xmlns:a16="http://schemas.microsoft.com/office/drawing/2014/main" id="{EBC45ED7-E1AD-4A02-9DA2-892957FF439F}"/>
            </a:ext>
          </a:extLst>
        </xdr:cNvPr>
        <xdr:cNvCxnSpPr/>
      </xdr:nvCxnSpPr>
      <xdr:spPr>
        <a:xfrm>
          <a:off x="6972300" y="1085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45493EC1-1D98-4DAF-83C4-BD8D6C17442A}"/>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6DA6AA9E-8A15-4F44-9229-175CE6653AC6}"/>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ED155770-8E4D-41EC-807A-76D304490352}"/>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9452960C-45DE-455B-AD8B-1C47818685A5}"/>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94505</xdr:rowOff>
    </xdr:from>
    <xdr:ext cx="469744" cy="259045"/>
    <xdr:sp macro="" textlink="">
      <xdr:nvSpPr>
        <xdr:cNvPr id="255" name="n_1mainValue【体育館・プール】&#10;一人当たり面積">
          <a:extLst>
            <a:ext uri="{FF2B5EF4-FFF2-40B4-BE49-F238E27FC236}">
              <a16:creationId xmlns:a16="http://schemas.microsoft.com/office/drawing/2014/main" id="{C281AFE7-5781-4D5E-BB07-D0A7EF0B45E2}"/>
            </a:ext>
          </a:extLst>
        </xdr:cNvPr>
        <xdr:cNvSpPr txBox="1"/>
      </xdr:nvSpPr>
      <xdr:spPr>
        <a:xfrm>
          <a:off x="93917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94505</xdr:rowOff>
    </xdr:from>
    <xdr:ext cx="469744" cy="259045"/>
    <xdr:sp macro="" textlink="">
      <xdr:nvSpPr>
        <xdr:cNvPr id="256" name="n_2mainValue【体育館・プール】&#10;一人当たり面積">
          <a:extLst>
            <a:ext uri="{FF2B5EF4-FFF2-40B4-BE49-F238E27FC236}">
              <a16:creationId xmlns:a16="http://schemas.microsoft.com/office/drawing/2014/main" id="{52A58D8C-FAE2-4633-A9A3-9D506CBA44E4}"/>
            </a:ext>
          </a:extLst>
        </xdr:cNvPr>
        <xdr:cNvSpPr txBox="1"/>
      </xdr:nvSpPr>
      <xdr:spPr>
        <a:xfrm>
          <a:off x="8515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94505</xdr:rowOff>
    </xdr:from>
    <xdr:ext cx="469744" cy="259045"/>
    <xdr:sp macro="" textlink="">
      <xdr:nvSpPr>
        <xdr:cNvPr id="257" name="n_3mainValue【体育館・プール】&#10;一人当たり面積">
          <a:extLst>
            <a:ext uri="{FF2B5EF4-FFF2-40B4-BE49-F238E27FC236}">
              <a16:creationId xmlns:a16="http://schemas.microsoft.com/office/drawing/2014/main" id="{6E0579E7-DCED-45AC-B0A7-7A57AEDD2E68}"/>
            </a:ext>
          </a:extLst>
        </xdr:cNvPr>
        <xdr:cNvSpPr txBox="1"/>
      </xdr:nvSpPr>
      <xdr:spPr>
        <a:xfrm>
          <a:off x="7626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94505</xdr:rowOff>
    </xdr:from>
    <xdr:ext cx="469744" cy="259045"/>
    <xdr:sp macro="" textlink="">
      <xdr:nvSpPr>
        <xdr:cNvPr id="258" name="n_4mainValue【体育館・プール】&#10;一人当たり面積">
          <a:extLst>
            <a:ext uri="{FF2B5EF4-FFF2-40B4-BE49-F238E27FC236}">
              <a16:creationId xmlns:a16="http://schemas.microsoft.com/office/drawing/2014/main" id="{8EB93E9E-2301-4F24-B40C-744BB1C82F67}"/>
            </a:ext>
          </a:extLst>
        </xdr:cNvPr>
        <xdr:cNvSpPr txBox="1"/>
      </xdr:nvSpPr>
      <xdr:spPr>
        <a:xfrm>
          <a:off x="6737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6F70188-2934-4DC2-A991-F139D612F85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636E6F8-B35A-427C-ABDD-D126412301A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56A1848-B7A5-4971-AAA4-60ADEB98A0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92954E8-DDAE-49D5-BFC0-9026A6AAE49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35C7C88-FF45-47D3-9597-8E5C731B4CC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B7C8F09-6898-4B73-A0B1-B9527181C67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3C1517E-139D-46F6-9DE1-9A8ADF39D0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19E44BCF-666C-43A7-874C-338C72FFCB9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6919F3F-2A45-41BF-8BF7-718B713672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20124496-4998-403E-9E77-6A3AFEF7952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EBA07063-783C-4ED7-9298-F20CDBD6FA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4F70561-B7D4-43DA-AA70-F13725DAC83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E1F5E56B-600C-4949-AC72-45EFA73D161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9A0419FD-D179-4E09-A1D0-1B6E62C6849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AA27C097-EA03-4623-9D47-9E8AFDC01E2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43E21D6-B126-48AC-B099-9CFE67323DB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E6F92276-2CC9-477E-93A9-490A56B6822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837407A3-17E7-49C5-8E1B-BB2DD29A332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32B51FD1-D878-4281-8069-B4DBCC575D6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47042A0-6164-4A6E-A999-B499AFDFAE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AC540BAC-21B8-450F-8213-8277CB707F0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DA837ABA-0B35-4293-8924-D7087E3EE1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59C57F45-768D-4501-AFB1-5204EFF9C7F3}"/>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FDA0E3C5-62D6-4A7E-89C2-0B2F04B1E2B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4767618D-B4F0-4085-9B7D-560531E93F2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F6F1FA37-A4C1-437A-8CF7-26EFE30AAE92}"/>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E9BAA36-DD52-4072-AFCB-FE8745FB2D3C}"/>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6BBBE25B-6F36-4C5A-AB67-A63510143E86}"/>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B1B4CB19-58B6-480D-9482-029C9AABC061}"/>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5785D068-A61F-489A-9CDC-542BA00F134A}"/>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0E73D629-6161-4679-948E-32B8804B940B}"/>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C2D11DB2-310A-4776-889F-3A814F4B4C56}"/>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B8533C36-3352-434E-B814-8FFE74E7710E}"/>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1F7AE86-535E-468B-AA21-342189B9EF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7FD427BB-C6BF-4A8E-B89F-82F673F38EA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73195C7-85C0-4F78-B6D2-E3847E27F1E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798B8AF-5FC7-4E59-BE5D-07D1C3F7ACA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D8111E6-336E-4B7C-821E-029899EF6BC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163322</xdr:rowOff>
    </xdr:from>
    <xdr:to>
      <xdr:col>24</xdr:col>
      <xdr:colOff>114300</xdr:colOff>
      <xdr:row>81</xdr:row>
      <xdr:rowOff>93472</xdr:rowOff>
    </xdr:to>
    <xdr:sp macro="" textlink="">
      <xdr:nvSpPr>
        <xdr:cNvPr id="297" name="楕円 296">
          <a:extLst>
            <a:ext uri="{FF2B5EF4-FFF2-40B4-BE49-F238E27FC236}">
              <a16:creationId xmlns:a16="http://schemas.microsoft.com/office/drawing/2014/main" id="{99D6B725-0119-45AB-8B3D-7A47862CB36F}"/>
            </a:ext>
          </a:extLst>
        </xdr:cNvPr>
        <xdr:cNvSpPr/>
      </xdr:nvSpPr>
      <xdr:spPr>
        <a:xfrm>
          <a:off x="45847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141749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F01CF219-B4B0-474C-BF50-3F74E8DCF3DA}"/>
            </a:ext>
          </a:extLst>
        </xdr:cNvPr>
        <xdr:cNvSpPr txBox="1"/>
      </xdr:nvSpPr>
      <xdr:spPr>
        <a:xfrm>
          <a:off x="4673600"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108458</xdr:rowOff>
    </xdr:from>
    <xdr:to>
      <xdr:col>20</xdr:col>
      <xdr:colOff>38100</xdr:colOff>
      <xdr:row>81</xdr:row>
      <xdr:rowOff>38608</xdr:rowOff>
    </xdr:to>
    <xdr:sp macro="" textlink="">
      <xdr:nvSpPr>
        <xdr:cNvPr id="299" name="楕円 298">
          <a:extLst>
            <a:ext uri="{FF2B5EF4-FFF2-40B4-BE49-F238E27FC236}">
              <a16:creationId xmlns:a16="http://schemas.microsoft.com/office/drawing/2014/main" id="{68221F37-A854-43A2-B3F9-B9A7A3127CEE}"/>
            </a:ext>
          </a:extLst>
        </xdr:cNvPr>
        <xdr:cNvSpPr/>
      </xdr:nvSpPr>
      <xdr:spPr>
        <a:xfrm>
          <a:off x="3746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159258</xdr:rowOff>
    </xdr:from>
    <xdr:to>
      <xdr:col>24</xdr:col>
      <xdr:colOff>63500</xdr:colOff>
      <xdr:row>81</xdr:row>
      <xdr:rowOff>42672</xdr:rowOff>
    </xdr:to>
    <xdr:cxnSp macro="">
      <xdr:nvCxnSpPr>
        <xdr:cNvPr id="300" name="直線コネクタ 299">
          <a:extLst>
            <a:ext uri="{FF2B5EF4-FFF2-40B4-BE49-F238E27FC236}">
              <a16:creationId xmlns:a16="http://schemas.microsoft.com/office/drawing/2014/main" id="{FD60150E-8F66-4200-BE17-50C0905E6CB5}"/>
            </a:ext>
          </a:extLst>
        </xdr:cNvPr>
        <xdr:cNvCxnSpPr/>
      </xdr:nvCxnSpPr>
      <xdr:spPr>
        <a:xfrm>
          <a:off x="3797300" y="1387525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301" name="楕円 300">
          <a:extLst>
            <a:ext uri="{FF2B5EF4-FFF2-40B4-BE49-F238E27FC236}">
              <a16:creationId xmlns:a16="http://schemas.microsoft.com/office/drawing/2014/main" id="{13E7E3FB-7984-4DEB-BFF9-F79164661EF8}"/>
            </a:ext>
          </a:extLst>
        </xdr:cNvPr>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118111</xdr:rowOff>
    </xdr:from>
    <xdr:to>
      <xdr:col>19</xdr:col>
      <xdr:colOff>177800</xdr:colOff>
      <xdr:row>80</xdr:row>
      <xdr:rowOff>159258</xdr:rowOff>
    </xdr:to>
    <xdr:cxnSp macro="">
      <xdr:nvCxnSpPr>
        <xdr:cNvPr id="302" name="直線コネクタ 301">
          <a:extLst>
            <a:ext uri="{FF2B5EF4-FFF2-40B4-BE49-F238E27FC236}">
              <a16:creationId xmlns:a16="http://schemas.microsoft.com/office/drawing/2014/main" id="{E6DA9B2A-3DDA-4F51-BD07-1588F6F508B7}"/>
            </a:ext>
          </a:extLst>
        </xdr:cNvPr>
        <xdr:cNvCxnSpPr/>
      </xdr:nvCxnSpPr>
      <xdr:spPr>
        <a:xfrm>
          <a:off x="2908300" y="1383411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3" name="楕円 302">
          <a:extLst>
            <a:ext uri="{FF2B5EF4-FFF2-40B4-BE49-F238E27FC236}">
              <a16:creationId xmlns:a16="http://schemas.microsoft.com/office/drawing/2014/main" id="{893CC91C-8278-471E-A8FE-1FC438102501}"/>
            </a:ext>
          </a:extLst>
        </xdr:cNvPr>
        <xdr:cNvSpPr/>
      </xdr:nvSpPr>
      <xdr:spPr>
        <a:xfrm>
          <a:off x="1968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118111</xdr:rowOff>
    </xdr:to>
    <xdr:cxnSp macro="">
      <xdr:nvCxnSpPr>
        <xdr:cNvPr id="304" name="直線コネクタ 303">
          <a:extLst>
            <a:ext uri="{FF2B5EF4-FFF2-40B4-BE49-F238E27FC236}">
              <a16:creationId xmlns:a16="http://schemas.microsoft.com/office/drawing/2014/main" id="{797BA60A-AD9A-421B-B8E9-A9E63FFC2C08}"/>
            </a:ext>
          </a:extLst>
        </xdr:cNvPr>
        <xdr:cNvCxnSpPr/>
      </xdr:nvCxnSpPr>
      <xdr:spPr>
        <a:xfrm>
          <a:off x="2019300" y="137769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05" name="楕円 304">
          <a:extLst>
            <a:ext uri="{FF2B5EF4-FFF2-40B4-BE49-F238E27FC236}">
              <a16:creationId xmlns:a16="http://schemas.microsoft.com/office/drawing/2014/main" id="{D047C821-9942-42C9-B665-E798094D26FE}"/>
            </a:ext>
          </a:extLst>
        </xdr:cNvPr>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60961</xdr:rowOff>
    </xdr:to>
    <xdr:cxnSp macro="">
      <xdr:nvCxnSpPr>
        <xdr:cNvPr id="306" name="直線コネクタ 305">
          <a:extLst>
            <a:ext uri="{FF2B5EF4-FFF2-40B4-BE49-F238E27FC236}">
              <a16:creationId xmlns:a16="http://schemas.microsoft.com/office/drawing/2014/main" id="{A388E855-41B6-4B6C-86EC-66E0A8A99B3D}"/>
            </a:ext>
          </a:extLst>
        </xdr:cNvPr>
        <xdr:cNvCxnSpPr/>
      </xdr:nvCxnSpPr>
      <xdr:spPr>
        <a:xfrm>
          <a:off x="1130300" y="137541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E2A08517-B687-491E-9385-ED65716196E4}"/>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252E768D-40A9-47CD-8B81-6FDE7B0808CC}"/>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EB23B5B9-E82B-4F8D-BDC6-EB8F3778A062}"/>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F2529E67-CD5D-4C21-8795-2A56B8B22350}"/>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29735</xdr:rowOff>
    </xdr:from>
    <xdr:ext cx="405111" cy="259045"/>
    <xdr:sp macro="" textlink="">
      <xdr:nvSpPr>
        <xdr:cNvPr id="311" name="n_1mainValue【福祉施設】&#10;有形固定資産減価償却率">
          <a:extLst>
            <a:ext uri="{FF2B5EF4-FFF2-40B4-BE49-F238E27FC236}">
              <a16:creationId xmlns:a16="http://schemas.microsoft.com/office/drawing/2014/main" id="{CD3FD1BE-44FC-410E-B384-15D13FE23E5E}"/>
            </a:ext>
          </a:extLst>
        </xdr:cNvPr>
        <xdr:cNvSpPr txBox="1"/>
      </xdr:nvSpPr>
      <xdr:spPr>
        <a:xfrm>
          <a:off x="35820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160038</xdr:rowOff>
    </xdr:from>
    <xdr:ext cx="405111" cy="259045"/>
    <xdr:sp macro="" textlink="">
      <xdr:nvSpPr>
        <xdr:cNvPr id="312" name="n_2mainValue【福祉施設】&#10;有形固定資産減価償却率">
          <a:extLst>
            <a:ext uri="{FF2B5EF4-FFF2-40B4-BE49-F238E27FC236}">
              <a16:creationId xmlns:a16="http://schemas.microsoft.com/office/drawing/2014/main" id="{7EAB3385-6066-4214-A252-29D584CF718F}"/>
            </a:ext>
          </a:extLst>
        </xdr:cNvPr>
        <xdr:cNvSpPr txBox="1"/>
      </xdr:nvSpPr>
      <xdr:spPr>
        <a:xfrm>
          <a:off x="2705744"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13" name="n_3mainValue【福祉施設】&#10;有形固定資産減価償却率">
          <a:extLst>
            <a:ext uri="{FF2B5EF4-FFF2-40B4-BE49-F238E27FC236}">
              <a16:creationId xmlns:a16="http://schemas.microsoft.com/office/drawing/2014/main" id="{90093D04-E70B-42E8-926D-89397F107CD7}"/>
            </a:ext>
          </a:extLst>
        </xdr:cNvPr>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80027</xdr:rowOff>
    </xdr:from>
    <xdr:ext cx="405111" cy="259045"/>
    <xdr:sp macro="" textlink="">
      <xdr:nvSpPr>
        <xdr:cNvPr id="314" name="n_4mainValue【福祉施設】&#10;有形固定資産減価償却率">
          <a:extLst>
            <a:ext uri="{FF2B5EF4-FFF2-40B4-BE49-F238E27FC236}">
              <a16:creationId xmlns:a16="http://schemas.microsoft.com/office/drawing/2014/main" id="{8528A45B-D117-48F7-9166-799710E89ACE}"/>
            </a:ext>
          </a:extLst>
        </xdr:cNvPr>
        <xdr:cNvSpPr txBox="1"/>
      </xdr:nvSpPr>
      <xdr:spPr>
        <a:xfrm>
          <a:off x="927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1838EA1F-7550-461F-A6D1-E2310C508D3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26D1483F-97D6-42DD-8AD8-F5274CC8400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1CC07DF-D507-423B-86EB-BC6585FD16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CBFA967E-3809-4B34-B57F-F0FFE64DC0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8B6A795-895C-4867-B63C-4795211EAAC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89C0C34F-41A3-45A3-8EBE-38DA6C63E1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768E90B-ABEF-4B05-A70B-4C2670ADC8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AD4D026C-8AA7-48D6-8D64-FF390A811C2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3F1799E3-4D02-4618-8FF0-E22A94F8CC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607E3D39-7E69-4903-97F3-4D6884E494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8E3150C9-0A3A-4A6C-9F55-1FCF55A697D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BE7F3AE-E55E-4553-A616-BA472C0AC4D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C25B59AB-5FFB-4DC0-97D4-CAC189F16F0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FB76BEA2-AD4E-4769-A659-382DA8B8520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7E1C7F87-25E4-4AB6-B6FC-2F0A8B7F0B2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AC5210DE-D64D-4E9C-9F86-15B4B5A3924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E623CD5F-41F7-43F3-ACD5-90440AA8613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9CB571D2-D263-4491-8189-652CD86ABE1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3697B7CA-79C9-4736-9737-5695127A535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2FE32F8D-7405-4A77-8AD2-FB6FF842228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CEE0BF12-4E80-4EB5-B7B3-BA711AB1605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A7F68D8D-92F1-4227-B3C0-2E605FF199C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8F6BD013-BE2E-4DB4-B823-40B1E19BF3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B5BF7D4-1D3A-4AF6-AF43-89D71FA3A3F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C0D9BA2F-6C54-4B72-B49E-DE0D6BA6623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FFF9D43E-9616-486D-9677-2DC272516DDD}"/>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2FED24AB-0D9E-47E3-9A58-92860603996D}"/>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6A05E974-736D-4C1A-9601-C6B76EC54A5E}"/>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2F7C1377-A02E-460E-83C0-C97AEBDA6E09}"/>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090AB99C-5CA3-4BEB-8248-C8C2F44C0A3B}"/>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D83A6056-1BF6-405C-A3E1-D5A219622970}"/>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BDE3CE26-A457-48B5-97A0-C67292C5AF3B}"/>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96AB1D47-3E05-4279-82C7-9EB58285AEE5}"/>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55D95043-A650-4975-9DD4-A2D1517583AA}"/>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8FA70251-F000-4D8A-906E-8B4B743687B4}"/>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9AC2160C-4A0E-47C5-B980-0BD65CBFF6D7}"/>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75F76AB-25FC-4E2B-ADA1-095EC6321C2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B746551-2388-40CF-86D2-28C0AC9114B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162DE09-0BD2-451F-A93A-79D759FC53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809B849-7BEA-4882-9CBC-F2AEB160075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F7C3BBF-1A79-4270-AF63-E866F1D005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6" name="楕円 355">
          <a:extLst>
            <a:ext uri="{FF2B5EF4-FFF2-40B4-BE49-F238E27FC236}">
              <a16:creationId xmlns:a16="http://schemas.microsoft.com/office/drawing/2014/main" id="{4DD4470B-4EE3-4A56-8A96-69C55CA0452B}"/>
            </a:ext>
          </a:extLst>
        </xdr:cNvPr>
        <xdr:cNvSpPr/>
      </xdr:nvSpPr>
      <xdr:spPr>
        <a:xfrm>
          <a:off x="104267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78213</xdr:rowOff>
    </xdr:from>
    <xdr:ext cx="469744" cy="259045"/>
    <xdr:sp macro="" textlink="">
      <xdr:nvSpPr>
        <xdr:cNvPr id="357" name="【福祉施設】&#10;一人当たり面積該当値テキスト">
          <a:extLst>
            <a:ext uri="{FF2B5EF4-FFF2-40B4-BE49-F238E27FC236}">
              <a16:creationId xmlns:a16="http://schemas.microsoft.com/office/drawing/2014/main" id="{0C0B075D-EE06-4705-97EC-C152AA0C1353}"/>
            </a:ext>
          </a:extLst>
        </xdr:cNvPr>
        <xdr:cNvSpPr txBox="1"/>
      </xdr:nvSpPr>
      <xdr:spPr>
        <a:xfrm>
          <a:off x="10515600"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55336</xdr:rowOff>
    </xdr:from>
    <xdr:to>
      <xdr:col>50</xdr:col>
      <xdr:colOff>165100</xdr:colOff>
      <xdr:row>83</xdr:row>
      <xdr:rowOff>156936</xdr:rowOff>
    </xdr:to>
    <xdr:sp macro="" textlink="">
      <xdr:nvSpPr>
        <xdr:cNvPr id="358" name="楕円 357">
          <a:extLst>
            <a:ext uri="{FF2B5EF4-FFF2-40B4-BE49-F238E27FC236}">
              <a16:creationId xmlns:a16="http://schemas.microsoft.com/office/drawing/2014/main" id="{7A55FD60-292C-45E4-B278-A9EC86FBA7E8}"/>
            </a:ext>
          </a:extLst>
        </xdr:cNvPr>
        <xdr:cNvSpPr/>
      </xdr:nvSpPr>
      <xdr:spPr>
        <a:xfrm>
          <a:off x="9588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106136</xdr:rowOff>
    </xdr:from>
    <xdr:to>
      <xdr:col>55</xdr:col>
      <xdr:colOff>0</xdr:colOff>
      <xdr:row>83</xdr:row>
      <xdr:rowOff>106136</xdr:rowOff>
    </xdr:to>
    <xdr:cxnSp macro="">
      <xdr:nvCxnSpPr>
        <xdr:cNvPr id="359" name="直線コネクタ 358">
          <a:extLst>
            <a:ext uri="{FF2B5EF4-FFF2-40B4-BE49-F238E27FC236}">
              <a16:creationId xmlns:a16="http://schemas.microsoft.com/office/drawing/2014/main" id="{0F43DF28-403B-4BD6-85AB-E615DE9D26F6}"/>
            </a:ext>
          </a:extLst>
        </xdr:cNvPr>
        <xdr:cNvCxnSpPr/>
      </xdr:nvCxnSpPr>
      <xdr:spPr>
        <a:xfrm>
          <a:off x="9639300" y="14336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60" name="楕円 359">
          <a:extLst>
            <a:ext uri="{FF2B5EF4-FFF2-40B4-BE49-F238E27FC236}">
              <a16:creationId xmlns:a16="http://schemas.microsoft.com/office/drawing/2014/main" id="{85288D87-80E0-49D5-9BFF-8B66407B6754}"/>
            </a:ext>
          </a:extLst>
        </xdr:cNvPr>
        <xdr:cNvSpPr/>
      </xdr:nvSpPr>
      <xdr:spPr>
        <a:xfrm>
          <a:off x="8699500" y="142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106136</xdr:rowOff>
    </xdr:from>
    <xdr:to>
      <xdr:col>50</xdr:col>
      <xdr:colOff>114300</xdr:colOff>
      <xdr:row>83</xdr:row>
      <xdr:rowOff>106136</xdr:rowOff>
    </xdr:to>
    <xdr:cxnSp macro="">
      <xdr:nvCxnSpPr>
        <xdr:cNvPr id="361" name="直線コネクタ 360">
          <a:extLst>
            <a:ext uri="{FF2B5EF4-FFF2-40B4-BE49-F238E27FC236}">
              <a16:creationId xmlns:a16="http://schemas.microsoft.com/office/drawing/2014/main" id="{5BFEEF7D-D8E6-4970-AD53-BD8B8CDA5C69}"/>
            </a:ext>
          </a:extLst>
        </xdr:cNvPr>
        <xdr:cNvCxnSpPr/>
      </xdr:nvCxnSpPr>
      <xdr:spPr>
        <a:xfrm>
          <a:off x="8750300" y="14336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66221</xdr:rowOff>
    </xdr:from>
    <xdr:to>
      <xdr:col>41</xdr:col>
      <xdr:colOff>101600</xdr:colOff>
      <xdr:row>83</xdr:row>
      <xdr:rowOff>167821</xdr:rowOff>
    </xdr:to>
    <xdr:sp macro="" textlink="">
      <xdr:nvSpPr>
        <xdr:cNvPr id="362" name="楕円 361">
          <a:extLst>
            <a:ext uri="{FF2B5EF4-FFF2-40B4-BE49-F238E27FC236}">
              <a16:creationId xmlns:a16="http://schemas.microsoft.com/office/drawing/2014/main" id="{B070DDCF-E110-49EB-AB43-CFDDA19F63D2}"/>
            </a:ext>
          </a:extLst>
        </xdr:cNvPr>
        <xdr:cNvSpPr/>
      </xdr:nvSpPr>
      <xdr:spPr>
        <a:xfrm>
          <a:off x="7810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106136</xdr:rowOff>
    </xdr:from>
    <xdr:to>
      <xdr:col>45</xdr:col>
      <xdr:colOff>177800</xdr:colOff>
      <xdr:row>83</xdr:row>
      <xdr:rowOff>117021</xdr:rowOff>
    </xdr:to>
    <xdr:cxnSp macro="">
      <xdr:nvCxnSpPr>
        <xdr:cNvPr id="363" name="直線コネクタ 362">
          <a:extLst>
            <a:ext uri="{FF2B5EF4-FFF2-40B4-BE49-F238E27FC236}">
              <a16:creationId xmlns:a16="http://schemas.microsoft.com/office/drawing/2014/main" id="{0191B537-1AF2-4902-B1B1-9684D4F10C98}"/>
            </a:ext>
          </a:extLst>
        </xdr:cNvPr>
        <xdr:cNvCxnSpPr/>
      </xdr:nvCxnSpPr>
      <xdr:spPr>
        <a:xfrm flipV="1">
          <a:off x="7861300" y="14336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66221</xdr:rowOff>
    </xdr:from>
    <xdr:to>
      <xdr:col>36</xdr:col>
      <xdr:colOff>165100</xdr:colOff>
      <xdr:row>83</xdr:row>
      <xdr:rowOff>167821</xdr:rowOff>
    </xdr:to>
    <xdr:sp macro="" textlink="">
      <xdr:nvSpPr>
        <xdr:cNvPr id="364" name="楕円 363">
          <a:extLst>
            <a:ext uri="{FF2B5EF4-FFF2-40B4-BE49-F238E27FC236}">
              <a16:creationId xmlns:a16="http://schemas.microsoft.com/office/drawing/2014/main" id="{A6F41017-92D3-4AE1-A7F7-ADC35FAE2769}"/>
            </a:ext>
          </a:extLst>
        </xdr:cNvPr>
        <xdr:cNvSpPr/>
      </xdr:nvSpPr>
      <xdr:spPr>
        <a:xfrm>
          <a:off x="6921500" y="142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117021</xdr:rowOff>
    </xdr:from>
    <xdr:to>
      <xdr:col>41</xdr:col>
      <xdr:colOff>50800</xdr:colOff>
      <xdr:row>83</xdr:row>
      <xdr:rowOff>117021</xdr:rowOff>
    </xdr:to>
    <xdr:cxnSp macro="">
      <xdr:nvCxnSpPr>
        <xdr:cNvPr id="365" name="直線コネクタ 364">
          <a:extLst>
            <a:ext uri="{FF2B5EF4-FFF2-40B4-BE49-F238E27FC236}">
              <a16:creationId xmlns:a16="http://schemas.microsoft.com/office/drawing/2014/main" id="{28362B1A-0A15-416E-8E85-963720637C9F}"/>
            </a:ext>
          </a:extLst>
        </xdr:cNvPr>
        <xdr:cNvCxnSpPr/>
      </xdr:nvCxnSpPr>
      <xdr:spPr>
        <a:xfrm>
          <a:off x="6972300" y="1434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61A028FE-F17E-458A-A3E9-02AC93752CDF}"/>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4BE99D4A-10DD-42C1-BE08-AC76ECD04982}"/>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C0F10E0B-0CCD-477A-A45C-B34F49B18DE3}"/>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431E562D-2502-4F0C-8DCE-6769C040465E}"/>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2013</xdr:rowOff>
    </xdr:from>
    <xdr:ext cx="469744" cy="259045"/>
    <xdr:sp macro="" textlink="">
      <xdr:nvSpPr>
        <xdr:cNvPr id="370" name="n_1mainValue【福祉施設】&#10;一人当たり面積">
          <a:extLst>
            <a:ext uri="{FF2B5EF4-FFF2-40B4-BE49-F238E27FC236}">
              <a16:creationId xmlns:a16="http://schemas.microsoft.com/office/drawing/2014/main" id="{8476F27E-0E36-433F-A8BA-DC37894D836F}"/>
            </a:ext>
          </a:extLst>
        </xdr:cNvPr>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1" name="n_2mainValue【福祉施設】&#10;一人当たり面積">
          <a:extLst>
            <a:ext uri="{FF2B5EF4-FFF2-40B4-BE49-F238E27FC236}">
              <a16:creationId xmlns:a16="http://schemas.microsoft.com/office/drawing/2014/main" id="{76662BA7-D754-404A-9B45-3038063D7A6F}"/>
            </a:ext>
          </a:extLst>
        </xdr:cNvPr>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2" name="n_3mainValue【福祉施設】&#10;一人当たり面積">
          <a:extLst>
            <a:ext uri="{FF2B5EF4-FFF2-40B4-BE49-F238E27FC236}">
              <a16:creationId xmlns:a16="http://schemas.microsoft.com/office/drawing/2014/main" id="{B383B163-29FD-4CB5-852F-117C18037181}"/>
            </a:ext>
          </a:extLst>
        </xdr:cNvPr>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12898</xdr:rowOff>
    </xdr:from>
    <xdr:ext cx="469744" cy="259045"/>
    <xdr:sp macro="" textlink="">
      <xdr:nvSpPr>
        <xdr:cNvPr id="373" name="n_4mainValue【福祉施設】&#10;一人当たり面積">
          <a:extLst>
            <a:ext uri="{FF2B5EF4-FFF2-40B4-BE49-F238E27FC236}">
              <a16:creationId xmlns:a16="http://schemas.microsoft.com/office/drawing/2014/main" id="{ED7D3E8A-7670-43E3-A466-AA19E772C021}"/>
            </a:ext>
          </a:extLst>
        </xdr:cNvPr>
        <xdr:cNvSpPr txBox="1"/>
      </xdr:nvSpPr>
      <xdr:spPr>
        <a:xfrm>
          <a:off x="6737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B2B971D-CD80-4337-8C9F-BF49E305C0A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C06C662A-2C31-4F67-8343-E123802348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C62BDC22-6ECF-4ADE-BD22-C50DED68B9D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4B1A7D16-E650-4E01-A0C4-312291894F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1F03592-E5E4-4A2D-A13F-C77FE9499B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B19F6C7-7F92-44B3-AEAB-8692D54654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F74426B-026C-44A3-9472-C6DCFE25FD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FD56A265-C8A8-45B8-9E9C-416E1236312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65181911-777D-44EE-BACE-F43256143BC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E5F5B1F-9B3E-47A6-96D6-FCCA43C4A0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C0367DF6-9BE0-4F93-B861-B0C12894E42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4EBBFAF4-8404-4DFF-B8A4-105293361C4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3B6D341E-5920-4372-92CA-C7BEABF36CC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E67B22AF-6A70-4F1F-9A88-E4F2DDFD80E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D6DF3608-BDE1-4511-87ED-0534DA7BFFE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7DB79956-A903-4E09-BE5A-200016DB3DD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B06652D8-F9CF-4275-93EA-88EAC2D2233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FEC37DE8-8EEA-4E69-9830-E34964B6D9D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AAB06C89-455C-4742-BEAB-1EC13ECF7C9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4F0B9FB2-12FA-4CB9-8F83-619FA5A4179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DC684D6C-E964-4614-BBCD-724C02329D5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52C6CDC8-89BF-47FB-AC44-53259C73F0C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688FCCA7-E89A-4823-8EF7-0E880356459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9EDEEC40-0D49-4F85-B3C1-01309EE44E9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B7CFF85-4DAC-42E7-9AD3-6B04B8F70479}"/>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8614670E-7774-492E-8FA7-4D8C41666211}"/>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6BD5E276-AB3F-46CB-84B5-8FFA61BEEE0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18B6519B-87E9-43A4-BDAF-FE6BAC488496}"/>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59165C3A-A87C-45EC-9001-57F30898A32D}"/>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75FCB839-C3F2-409D-9FA1-6643FC4CE79E}"/>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49BC9EA1-1933-4956-B578-450231BE274F}"/>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534F49BE-220A-4291-A28A-FD2756E4F815}"/>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043B0FEF-1583-475F-B521-B443FEE2FA8F}"/>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E478F434-1F7D-4327-A1C9-F8E2FBBAA1B6}"/>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B4FEB858-09D9-499F-922A-7FC64FED84AD}"/>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2A42077-3797-40C7-916F-7F8C6C5C3D7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CC2A0BF-C94D-4C5B-BC27-64C28BF30E4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8593371-4BB1-4466-AF89-EF0648E790C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3BA96EE-50DE-4A98-B758-D81401532C9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2955180-7407-4FF5-908E-B864F776B56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14" name="楕円 413">
          <a:extLst>
            <a:ext uri="{FF2B5EF4-FFF2-40B4-BE49-F238E27FC236}">
              <a16:creationId xmlns:a16="http://schemas.microsoft.com/office/drawing/2014/main" id="{E4076141-2ADA-46F8-9C4C-411680FD3D6D}"/>
            </a:ext>
          </a:extLst>
        </xdr:cNvPr>
        <xdr:cNvSpPr/>
      </xdr:nvSpPr>
      <xdr:spPr>
        <a:xfrm>
          <a:off x="4584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34307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F4F05576-D052-43F1-857A-F3EC02F3A5FD}"/>
            </a:ext>
          </a:extLst>
        </xdr:cNvPr>
        <xdr:cNvSpPr txBox="1"/>
      </xdr:nvSpPr>
      <xdr:spPr>
        <a:xfrm>
          <a:off x="467360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31114</xdr:rowOff>
    </xdr:from>
    <xdr:to>
      <xdr:col>20</xdr:col>
      <xdr:colOff>38100</xdr:colOff>
      <xdr:row>105</xdr:row>
      <xdr:rowOff>132714</xdr:rowOff>
    </xdr:to>
    <xdr:sp macro="" textlink="">
      <xdr:nvSpPr>
        <xdr:cNvPr id="416" name="楕円 415">
          <a:extLst>
            <a:ext uri="{FF2B5EF4-FFF2-40B4-BE49-F238E27FC236}">
              <a16:creationId xmlns:a16="http://schemas.microsoft.com/office/drawing/2014/main" id="{56E7283A-AE88-4EA8-803F-C8EF9A2BD4BB}"/>
            </a:ext>
          </a:extLst>
        </xdr:cNvPr>
        <xdr:cNvSpPr/>
      </xdr:nvSpPr>
      <xdr:spPr>
        <a:xfrm>
          <a:off x="3746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81914</xdr:rowOff>
    </xdr:from>
    <xdr:to>
      <xdr:col>24</xdr:col>
      <xdr:colOff>63500</xdr:colOff>
      <xdr:row>105</xdr:row>
      <xdr:rowOff>106680</xdr:rowOff>
    </xdr:to>
    <xdr:cxnSp macro="">
      <xdr:nvCxnSpPr>
        <xdr:cNvPr id="417" name="直線コネクタ 416">
          <a:extLst>
            <a:ext uri="{FF2B5EF4-FFF2-40B4-BE49-F238E27FC236}">
              <a16:creationId xmlns:a16="http://schemas.microsoft.com/office/drawing/2014/main" id="{803AD51B-EBD4-4685-9206-BE5A0E9F9E2F}"/>
            </a:ext>
          </a:extLst>
        </xdr:cNvPr>
        <xdr:cNvCxnSpPr/>
      </xdr:nvCxnSpPr>
      <xdr:spPr>
        <a:xfrm>
          <a:off x="3797300" y="180841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10161</xdr:rowOff>
    </xdr:from>
    <xdr:to>
      <xdr:col>15</xdr:col>
      <xdr:colOff>101600</xdr:colOff>
      <xdr:row>105</xdr:row>
      <xdr:rowOff>111761</xdr:rowOff>
    </xdr:to>
    <xdr:sp macro="" textlink="">
      <xdr:nvSpPr>
        <xdr:cNvPr id="418" name="楕円 417">
          <a:extLst>
            <a:ext uri="{FF2B5EF4-FFF2-40B4-BE49-F238E27FC236}">
              <a16:creationId xmlns:a16="http://schemas.microsoft.com/office/drawing/2014/main" id="{8F951B65-596D-4B1E-A04F-35C649CF328A}"/>
            </a:ext>
          </a:extLst>
        </xdr:cNvPr>
        <xdr:cNvSpPr/>
      </xdr:nvSpPr>
      <xdr:spPr>
        <a:xfrm>
          <a:off x="2857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105</xdr:row>
      <xdr:rowOff>81914</xdr:rowOff>
    </xdr:to>
    <xdr:cxnSp macro="">
      <xdr:nvCxnSpPr>
        <xdr:cNvPr id="419" name="直線コネクタ 418">
          <a:extLst>
            <a:ext uri="{FF2B5EF4-FFF2-40B4-BE49-F238E27FC236}">
              <a16:creationId xmlns:a16="http://schemas.microsoft.com/office/drawing/2014/main" id="{2B62F012-0D94-4D5E-A832-C641DEAF4F3D}"/>
            </a:ext>
          </a:extLst>
        </xdr:cNvPr>
        <xdr:cNvCxnSpPr/>
      </xdr:nvCxnSpPr>
      <xdr:spPr>
        <a:xfrm>
          <a:off x="2908300" y="180632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132080</xdr:rowOff>
    </xdr:from>
    <xdr:to>
      <xdr:col>10</xdr:col>
      <xdr:colOff>165100</xdr:colOff>
      <xdr:row>105</xdr:row>
      <xdr:rowOff>62230</xdr:rowOff>
    </xdr:to>
    <xdr:sp macro="" textlink="">
      <xdr:nvSpPr>
        <xdr:cNvPr id="420" name="楕円 419">
          <a:extLst>
            <a:ext uri="{FF2B5EF4-FFF2-40B4-BE49-F238E27FC236}">
              <a16:creationId xmlns:a16="http://schemas.microsoft.com/office/drawing/2014/main" id="{1EBE35C1-6A66-4728-8C7E-105C5A159DE6}"/>
            </a:ext>
          </a:extLst>
        </xdr:cNvPr>
        <xdr:cNvSpPr/>
      </xdr:nvSpPr>
      <xdr:spPr>
        <a:xfrm>
          <a:off x="1968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11430</xdr:rowOff>
    </xdr:from>
    <xdr:to>
      <xdr:col>15</xdr:col>
      <xdr:colOff>50800</xdr:colOff>
      <xdr:row>105</xdr:row>
      <xdr:rowOff>60961</xdr:rowOff>
    </xdr:to>
    <xdr:cxnSp macro="">
      <xdr:nvCxnSpPr>
        <xdr:cNvPr id="421" name="直線コネクタ 420">
          <a:extLst>
            <a:ext uri="{FF2B5EF4-FFF2-40B4-BE49-F238E27FC236}">
              <a16:creationId xmlns:a16="http://schemas.microsoft.com/office/drawing/2014/main" id="{9D8EC9A4-9569-43A8-B195-B02FD9F42D16}"/>
            </a:ext>
          </a:extLst>
        </xdr:cNvPr>
        <xdr:cNvCxnSpPr/>
      </xdr:nvCxnSpPr>
      <xdr:spPr>
        <a:xfrm>
          <a:off x="2019300" y="180136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122555</xdr:rowOff>
    </xdr:from>
    <xdr:to>
      <xdr:col>6</xdr:col>
      <xdr:colOff>38100</xdr:colOff>
      <xdr:row>105</xdr:row>
      <xdr:rowOff>52705</xdr:rowOff>
    </xdr:to>
    <xdr:sp macro="" textlink="">
      <xdr:nvSpPr>
        <xdr:cNvPr id="422" name="楕円 421">
          <a:extLst>
            <a:ext uri="{FF2B5EF4-FFF2-40B4-BE49-F238E27FC236}">
              <a16:creationId xmlns:a16="http://schemas.microsoft.com/office/drawing/2014/main" id="{EA34B9E2-AB09-42EE-AE4A-CC74B1C853DE}"/>
            </a:ext>
          </a:extLst>
        </xdr:cNvPr>
        <xdr:cNvSpPr/>
      </xdr:nvSpPr>
      <xdr:spPr>
        <a:xfrm>
          <a:off x="1079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xdr:rowOff>
    </xdr:from>
    <xdr:to>
      <xdr:col>10</xdr:col>
      <xdr:colOff>114300</xdr:colOff>
      <xdr:row>105</xdr:row>
      <xdr:rowOff>11430</xdr:rowOff>
    </xdr:to>
    <xdr:cxnSp macro="">
      <xdr:nvCxnSpPr>
        <xdr:cNvPr id="423" name="直線コネクタ 422">
          <a:extLst>
            <a:ext uri="{FF2B5EF4-FFF2-40B4-BE49-F238E27FC236}">
              <a16:creationId xmlns:a16="http://schemas.microsoft.com/office/drawing/2014/main" id="{306E39D2-9F15-4428-8E4A-14646B9BECE1}"/>
            </a:ext>
          </a:extLst>
        </xdr:cNvPr>
        <xdr:cNvCxnSpPr/>
      </xdr:nvCxnSpPr>
      <xdr:spPr>
        <a:xfrm>
          <a:off x="1130300" y="180041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A2D0EF2A-0111-4248-B6E2-52FAC0BD36E4}"/>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EE8AD1DC-A150-4810-BDF0-D664EEB76A8D}"/>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9367C016-0150-4954-A9E7-AF198732B3F7}"/>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1E9FA658-0605-4A85-BF79-F8ABDD1229B0}"/>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123841</xdr:rowOff>
    </xdr:from>
    <xdr:ext cx="405111" cy="259045"/>
    <xdr:sp macro="" textlink="">
      <xdr:nvSpPr>
        <xdr:cNvPr id="428" name="n_1mainValue【市民会館】&#10;有形固定資産減価償却率">
          <a:extLst>
            <a:ext uri="{FF2B5EF4-FFF2-40B4-BE49-F238E27FC236}">
              <a16:creationId xmlns:a16="http://schemas.microsoft.com/office/drawing/2014/main" id="{8E262295-C892-424E-BDD0-634283DC79A3}"/>
            </a:ext>
          </a:extLst>
        </xdr:cNvPr>
        <xdr:cNvSpPr txBox="1"/>
      </xdr:nvSpPr>
      <xdr:spPr>
        <a:xfrm>
          <a:off x="3582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102888</xdr:rowOff>
    </xdr:from>
    <xdr:ext cx="405111" cy="259045"/>
    <xdr:sp macro="" textlink="">
      <xdr:nvSpPr>
        <xdr:cNvPr id="429" name="n_2mainValue【市民会館】&#10;有形固定資産減価償却率">
          <a:extLst>
            <a:ext uri="{FF2B5EF4-FFF2-40B4-BE49-F238E27FC236}">
              <a16:creationId xmlns:a16="http://schemas.microsoft.com/office/drawing/2014/main" id="{C8284FED-E361-4D4B-B1AB-651270B1764D}"/>
            </a:ext>
          </a:extLst>
        </xdr:cNvPr>
        <xdr:cNvSpPr txBox="1"/>
      </xdr:nvSpPr>
      <xdr:spPr>
        <a:xfrm>
          <a:off x="2705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53357</xdr:rowOff>
    </xdr:from>
    <xdr:ext cx="405111" cy="259045"/>
    <xdr:sp macro="" textlink="">
      <xdr:nvSpPr>
        <xdr:cNvPr id="430" name="n_3mainValue【市民会館】&#10;有形固定資産減価償却率">
          <a:extLst>
            <a:ext uri="{FF2B5EF4-FFF2-40B4-BE49-F238E27FC236}">
              <a16:creationId xmlns:a16="http://schemas.microsoft.com/office/drawing/2014/main" id="{9E486A87-E9E3-496B-920A-A920E1CA746B}"/>
            </a:ext>
          </a:extLst>
        </xdr:cNvPr>
        <xdr:cNvSpPr txBox="1"/>
      </xdr:nvSpPr>
      <xdr:spPr>
        <a:xfrm>
          <a:off x="18167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43832</xdr:rowOff>
    </xdr:from>
    <xdr:ext cx="405111" cy="259045"/>
    <xdr:sp macro="" textlink="">
      <xdr:nvSpPr>
        <xdr:cNvPr id="431" name="n_4mainValue【市民会館】&#10;有形固定資産減価償却率">
          <a:extLst>
            <a:ext uri="{FF2B5EF4-FFF2-40B4-BE49-F238E27FC236}">
              <a16:creationId xmlns:a16="http://schemas.microsoft.com/office/drawing/2014/main" id="{3A211F8D-D50B-4F44-90AE-CC2FBA469E5B}"/>
            </a:ext>
          </a:extLst>
        </xdr:cNvPr>
        <xdr:cNvSpPr txBox="1"/>
      </xdr:nvSpPr>
      <xdr:spPr>
        <a:xfrm>
          <a:off x="927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514C36DB-E336-46C7-B8EF-EED7A50A2D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F605B8C3-98DE-456B-BCD1-B8B584F347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8C7CA95E-2A36-49B3-BF04-501C79E654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E6A1E600-B650-4BFB-9033-48841F185E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448A0726-D768-42F8-9CD9-1DC79AB7CF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836BD61B-DB31-41B9-BC7F-85716E6B590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47EDFC58-C7F4-4756-8A3F-664A31DE85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09D46DF-CFAB-4797-903F-400DCE5A427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D697580-A8E9-4030-BDE5-29900526EBE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69F584E-C2BD-484E-B046-F3534F86727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D951FF16-CA08-49AA-ACF8-B76DB43D5A74}"/>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A83F2579-3537-4A0F-A2A8-1B45C8701E1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5F4216AC-C38D-4CD6-8CF5-B7747E94AB4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647E620F-48EC-4C12-AD00-A4F1B848A1A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BA69BB36-7659-44BE-BF46-C51E0E5F3FDE}"/>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326D83DB-31FF-4A40-8606-AF0CDECEE529}"/>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24EF4512-E837-4569-9640-E9521B984DA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AACA4ABD-268E-4BC8-B502-D506A88B28D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C00E355C-1DAA-48AE-A473-0D2DD0691C7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7972B70E-12BE-4F99-A34A-D820F8774696}"/>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E0820CC0-B270-40F1-95D2-A999F3152F37}"/>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5726F39D-2D63-4312-B2CE-03A6C396093D}"/>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78A2CDD9-E602-4F3A-9F7B-9B3397AD3F37}"/>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16894481-BBCF-4548-8065-E6B87C6D14D2}"/>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5F418D75-1F65-4B7F-A289-4CC1899D6ECD}"/>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2EAB5660-2B12-4DE9-A45A-41586321420D}"/>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DF4E9E84-AC97-4933-BF06-D15575D86D7C}"/>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AE0385C5-FD4D-4997-945B-46F0B9FDDB61}"/>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96B048C3-82AB-4422-8A4B-B3449F26E7CE}"/>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6A3D1F24-B869-4871-8D2C-14CBC7021EF1}"/>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3AA3C244-2662-428F-85B8-8ED3474067F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B73837C6-ECEE-4508-A762-5D4AC51852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79674FB-373D-4731-B107-4FE8F0DD20F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540B0CA-4EBA-46FF-A362-20360045FB1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E4335EF-505F-4EBD-8A44-8E06AC94BA1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76836</xdr:rowOff>
    </xdr:from>
    <xdr:to>
      <xdr:col>55</xdr:col>
      <xdr:colOff>50800</xdr:colOff>
      <xdr:row>107</xdr:row>
      <xdr:rowOff>6986</xdr:rowOff>
    </xdr:to>
    <xdr:sp macro="" textlink="">
      <xdr:nvSpPr>
        <xdr:cNvPr id="467" name="楕円 466">
          <a:extLst>
            <a:ext uri="{FF2B5EF4-FFF2-40B4-BE49-F238E27FC236}">
              <a16:creationId xmlns:a16="http://schemas.microsoft.com/office/drawing/2014/main" id="{C373D3DA-6C9F-4A42-8022-6EDD24A47FDC}"/>
            </a:ext>
          </a:extLst>
        </xdr:cNvPr>
        <xdr:cNvSpPr/>
      </xdr:nvSpPr>
      <xdr:spPr>
        <a:xfrm>
          <a:off x="10426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55263</xdr:rowOff>
    </xdr:from>
    <xdr:ext cx="469744" cy="259045"/>
    <xdr:sp macro="" textlink="">
      <xdr:nvSpPr>
        <xdr:cNvPr id="468" name="【市民会館】&#10;一人当たり面積該当値テキスト">
          <a:extLst>
            <a:ext uri="{FF2B5EF4-FFF2-40B4-BE49-F238E27FC236}">
              <a16:creationId xmlns:a16="http://schemas.microsoft.com/office/drawing/2014/main" id="{5CF03037-79D1-4803-AB46-B9013A16FEAD}"/>
            </a:ext>
          </a:extLst>
        </xdr:cNvPr>
        <xdr:cNvSpPr txBox="1"/>
      </xdr:nvSpPr>
      <xdr:spPr>
        <a:xfrm>
          <a:off x="10515600" y="18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76836</xdr:rowOff>
    </xdr:from>
    <xdr:to>
      <xdr:col>50</xdr:col>
      <xdr:colOff>165100</xdr:colOff>
      <xdr:row>107</xdr:row>
      <xdr:rowOff>6986</xdr:rowOff>
    </xdr:to>
    <xdr:sp macro="" textlink="">
      <xdr:nvSpPr>
        <xdr:cNvPr id="469" name="楕円 468">
          <a:extLst>
            <a:ext uri="{FF2B5EF4-FFF2-40B4-BE49-F238E27FC236}">
              <a16:creationId xmlns:a16="http://schemas.microsoft.com/office/drawing/2014/main" id="{82869A1A-3838-4F67-846E-63E722D83025}"/>
            </a:ext>
          </a:extLst>
        </xdr:cNvPr>
        <xdr:cNvSpPr/>
      </xdr:nvSpPr>
      <xdr:spPr>
        <a:xfrm>
          <a:off x="9588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127636</xdr:rowOff>
    </xdr:from>
    <xdr:to>
      <xdr:col>55</xdr:col>
      <xdr:colOff>0</xdr:colOff>
      <xdr:row>106</xdr:row>
      <xdr:rowOff>127636</xdr:rowOff>
    </xdr:to>
    <xdr:cxnSp macro="">
      <xdr:nvCxnSpPr>
        <xdr:cNvPr id="470" name="直線コネクタ 469">
          <a:extLst>
            <a:ext uri="{FF2B5EF4-FFF2-40B4-BE49-F238E27FC236}">
              <a16:creationId xmlns:a16="http://schemas.microsoft.com/office/drawing/2014/main" id="{D8C79F7A-422C-47DA-8700-1B36D58EE7F2}"/>
            </a:ext>
          </a:extLst>
        </xdr:cNvPr>
        <xdr:cNvCxnSpPr/>
      </xdr:nvCxnSpPr>
      <xdr:spPr>
        <a:xfrm>
          <a:off x="9639300" y="1830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71" name="楕円 470">
          <a:extLst>
            <a:ext uri="{FF2B5EF4-FFF2-40B4-BE49-F238E27FC236}">
              <a16:creationId xmlns:a16="http://schemas.microsoft.com/office/drawing/2014/main" id="{158709E1-E649-4FA3-BBC7-368DF7E1E400}"/>
            </a:ext>
          </a:extLst>
        </xdr:cNvPr>
        <xdr:cNvSpPr/>
      </xdr:nvSpPr>
      <xdr:spPr>
        <a:xfrm>
          <a:off x="8699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127636</xdr:rowOff>
    </xdr:from>
    <xdr:to>
      <xdr:col>50</xdr:col>
      <xdr:colOff>114300</xdr:colOff>
      <xdr:row>106</xdr:row>
      <xdr:rowOff>127636</xdr:rowOff>
    </xdr:to>
    <xdr:cxnSp macro="">
      <xdr:nvCxnSpPr>
        <xdr:cNvPr id="472" name="直線コネクタ 471">
          <a:extLst>
            <a:ext uri="{FF2B5EF4-FFF2-40B4-BE49-F238E27FC236}">
              <a16:creationId xmlns:a16="http://schemas.microsoft.com/office/drawing/2014/main" id="{70280B4F-5AC7-431E-A779-79B70138F58B}"/>
            </a:ext>
          </a:extLst>
        </xdr:cNvPr>
        <xdr:cNvCxnSpPr/>
      </xdr:nvCxnSpPr>
      <xdr:spPr>
        <a:xfrm>
          <a:off x="8750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76836</xdr:rowOff>
    </xdr:from>
    <xdr:to>
      <xdr:col>41</xdr:col>
      <xdr:colOff>101600</xdr:colOff>
      <xdr:row>107</xdr:row>
      <xdr:rowOff>6986</xdr:rowOff>
    </xdr:to>
    <xdr:sp macro="" textlink="">
      <xdr:nvSpPr>
        <xdr:cNvPr id="473" name="楕円 472">
          <a:extLst>
            <a:ext uri="{FF2B5EF4-FFF2-40B4-BE49-F238E27FC236}">
              <a16:creationId xmlns:a16="http://schemas.microsoft.com/office/drawing/2014/main" id="{925C4222-CC2D-45D9-A149-84CF74C4BAC6}"/>
            </a:ext>
          </a:extLst>
        </xdr:cNvPr>
        <xdr:cNvSpPr/>
      </xdr:nvSpPr>
      <xdr:spPr>
        <a:xfrm>
          <a:off x="7810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127636</xdr:rowOff>
    </xdr:to>
    <xdr:cxnSp macro="">
      <xdr:nvCxnSpPr>
        <xdr:cNvPr id="474" name="直線コネクタ 473">
          <a:extLst>
            <a:ext uri="{FF2B5EF4-FFF2-40B4-BE49-F238E27FC236}">
              <a16:creationId xmlns:a16="http://schemas.microsoft.com/office/drawing/2014/main" id="{AE37AC14-E6FE-4B6B-A458-AF5D6B01E315}"/>
            </a:ext>
          </a:extLst>
        </xdr:cNvPr>
        <xdr:cNvCxnSpPr/>
      </xdr:nvCxnSpPr>
      <xdr:spPr>
        <a:xfrm>
          <a:off x="7861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76836</xdr:rowOff>
    </xdr:from>
    <xdr:to>
      <xdr:col>36</xdr:col>
      <xdr:colOff>165100</xdr:colOff>
      <xdr:row>107</xdr:row>
      <xdr:rowOff>6986</xdr:rowOff>
    </xdr:to>
    <xdr:sp macro="" textlink="">
      <xdr:nvSpPr>
        <xdr:cNvPr id="475" name="楕円 474">
          <a:extLst>
            <a:ext uri="{FF2B5EF4-FFF2-40B4-BE49-F238E27FC236}">
              <a16:creationId xmlns:a16="http://schemas.microsoft.com/office/drawing/2014/main" id="{99FB1790-F702-48D8-A265-A36105C71D32}"/>
            </a:ext>
          </a:extLst>
        </xdr:cNvPr>
        <xdr:cNvSpPr/>
      </xdr:nvSpPr>
      <xdr:spPr>
        <a:xfrm>
          <a:off x="6921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127636</xdr:rowOff>
    </xdr:from>
    <xdr:to>
      <xdr:col>41</xdr:col>
      <xdr:colOff>50800</xdr:colOff>
      <xdr:row>106</xdr:row>
      <xdr:rowOff>127636</xdr:rowOff>
    </xdr:to>
    <xdr:cxnSp macro="">
      <xdr:nvCxnSpPr>
        <xdr:cNvPr id="476" name="直線コネクタ 475">
          <a:extLst>
            <a:ext uri="{FF2B5EF4-FFF2-40B4-BE49-F238E27FC236}">
              <a16:creationId xmlns:a16="http://schemas.microsoft.com/office/drawing/2014/main" id="{7715D84C-9371-4E7C-90C2-A9930C7CF99C}"/>
            </a:ext>
          </a:extLst>
        </xdr:cNvPr>
        <xdr:cNvCxnSpPr/>
      </xdr:nvCxnSpPr>
      <xdr:spPr>
        <a:xfrm>
          <a:off x="6972300" y="1830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D21883D0-AB43-480B-AB67-9F4233BB52E3}"/>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8136922F-542F-4AB7-9F91-593D5E9F0159}"/>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085DCA72-6700-4853-9EB2-59A785894E85}"/>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161D8FD4-7404-48BC-8804-6A0FDCD67100}"/>
            </a:ext>
          </a:extLst>
        </xdr:cNvPr>
        <xdr:cNvSpPr txBox="1"/>
      </xdr:nvSpPr>
      <xdr:spPr>
        <a:xfrm>
          <a:off x="6737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169563</xdr:rowOff>
    </xdr:from>
    <xdr:ext cx="469744" cy="259045"/>
    <xdr:sp macro="" textlink="">
      <xdr:nvSpPr>
        <xdr:cNvPr id="481" name="n_1mainValue【市民会館】&#10;一人当たり面積">
          <a:extLst>
            <a:ext uri="{FF2B5EF4-FFF2-40B4-BE49-F238E27FC236}">
              <a16:creationId xmlns:a16="http://schemas.microsoft.com/office/drawing/2014/main" id="{3FF26C86-BA17-45A0-8E7C-01222498C71E}"/>
            </a:ext>
          </a:extLst>
        </xdr:cNvPr>
        <xdr:cNvSpPr txBox="1"/>
      </xdr:nvSpPr>
      <xdr:spPr>
        <a:xfrm>
          <a:off x="9391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169563</xdr:rowOff>
    </xdr:from>
    <xdr:ext cx="469744" cy="259045"/>
    <xdr:sp macro="" textlink="">
      <xdr:nvSpPr>
        <xdr:cNvPr id="482" name="n_2mainValue【市民会館】&#10;一人当たり面積">
          <a:extLst>
            <a:ext uri="{FF2B5EF4-FFF2-40B4-BE49-F238E27FC236}">
              <a16:creationId xmlns:a16="http://schemas.microsoft.com/office/drawing/2014/main" id="{7320CCF3-D7DA-463F-BAB7-D6C6192CF225}"/>
            </a:ext>
          </a:extLst>
        </xdr:cNvPr>
        <xdr:cNvSpPr txBox="1"/>
      </xdr:nvSpPr>
      <xdr:spPr>
        <a:xfrm>
          <a:off x="8515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169563</xdr:rowOff>
    </xdr:from>
    <xdr:ext cx="469744" cy="259045"/>
    <xdr:sp macro="" textlink="">
      <xdr:nvSpPr>
        <xdr:cNvPr id="483" name="n_3mainValue【市民会館】&#10;一人当たり面積">
          <a:extLst>
            <a:ext uri="{FF2B5EF4-FFF2-40B4-BE49-F238E27FC236}">
              <a16:creationId xmlns:a16="http://schemas.microsoft.com/office/drawing/2014/main" id="{BF551DFA-EDF5-4AE5-A292-EFFA3CEC5E61}"/>
            </a:ext>
          </a:extLst>
        </xdr:cNvPr>
        <xdr:cNvSpPr txBox="1"/>
      </xdr:nvSpPr>
      <xdr:spPr>
        <a:xfrm>
          <a:off x="7626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169563</xdr:rowOff>
    </xdr:from>
    <xdr:ext cx="469744" cy="259045"/>
    <xdr:sp macro="" textlink="">
      <xdr:nvSpPr>
        <xdr:cNvPr id="484" name="n_4mainValue【市民会館】&#10;一人当たり面積">
          <a:extLst>
            <a:ext uri="{FF2B5EF4-FFF2-40B4-BE49-F238E27FC236}">
              <a16:creationId xmlns:a16="http://schemas.microsoft.com/office/drawing/2014/main" id="{74364BAF-C807-42A7-8A3F-350D61696E1D}"/>
            </a:ext>
          </a:extLst>
        </xdr:cNvPr>
        <xdr:cNvSpPr txBox="1"/>
      </xdr:nvSpPr>
      <xdr:spPr>
        <a:xfrm>
          <a:off x="67374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7181C544-8147-4EBE-8C93-DC8018563E8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ADFFBB4C-A5EB-45BA-9C9A-7DEE253BEC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E21B9D8A-67DF-47C3-A2CB-25CF56500D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50A31ED3-205C-4237-96B2-7517D376B19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1E1E5585-DBCB-4F72-9A25-F80BA123AC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682DD078-B9C1-46E6-958D-30E92E358C1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ABB1C76B-C589-4EB8-9B1B-2C6CFA294E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913805D-8197-4E9B-92BF-46B8672B64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294F7703-1827-42EE-9C87-1ADAD74920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C9E80D15-EB52-42A3-A1B0-29F1ECC3C5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9D462DB5-FF25-4CDF-9DD0-BA8F72D70C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1C5291B6-0D72-43F4-8C0B-FD5AFF08D23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46CDA464-B2E7-47B3-8CAA-2C8D1901A8E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6BE2B375-298A-45FE-951B-C898A2B43AA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B7D854A1-DF3A-4D3C-836A-B75D0666F6D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F9CE42E7-A1DC-4B10-943B-FAA9CCC68F2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32F00485-2210-4269-AC03-04FE51AF6DF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EC3A92AA-FE13-4BCF-BA89-3BCB08E3AA0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9A3A8C37-6A6B-41C6-AFB4-573175B4CA8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D41593B4-A425-445F-A24B-CCBC79ABB70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9801E921-1D55-4FC5-959D-79AC440CD5D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680EEDEE-647F-4A91-A601-B81BF8FE18A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EFE7A59B-82C1-4C57-A677-BB1FD3C905E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850F2B5E-FDD3-424E-BAAE-EA93103E1F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01B448A8-F7EE-44B6-B144-6D610B9397AB}"/>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7C369396-92AA-47A5-95EC-410E8F97BB6F}"/>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7158F410-8C6B-4A6F-BBBD-2A4ED53D3032}"/>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8E4776C9-BCE5-400B-82E6-26FD4B93BDAE}"/>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2FD8450-A0F1-4B6F-AE62-D3AB07EC7EC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37B84937-A483-4842-B0A5-EC90C0D8AC3E}"/>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C54CFE87-1B92-4859-ACD8-3E76802AA40E}"/>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43C33009-F7BA-4687-B08A-DF4EEEF95C24}"/>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1222E9F6-0FCA-498E-85C1-516D4A315DDB}"/>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69B410F4-0E16-4AE6-8106-A3CC56C1F7D9}"/>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AB26231F-77D9-4A13-8CD2-F247B6DC8AA9}"/>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9AD248CD-9D7F-4F59-A923-A6FB55B1C7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42CB7FB-E63A-4B9F-8B00-0EBB30EFA0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0C52437-274A-46E0-A5AB-7A7A4285F20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1B06B17B-3C98-4E78-BA2A-29660D8AD36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DE35264-4CE0-41A1-BB4A-E9F2500596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156845</xdr:rowOff>
    </xdr:from>
    <xdr:to>
      <xdr:col>85</xdr:col>
      <xdr:colOff>177800</xdr:colOff>
      <xdr:row>40</xdr:row>
      <xdr:rowOff>86995</xdr:rowOff>
    </xdr:to>
    <xdr:sp macro="" textlink="">
      <xdr:nvSpPr>
        <xdr:cNvPr id="525" name="楕円 524">
          <a:extLst>
            <a:ext uri="{FF2B5EF4-FFF2-40B4-BE49-F238E27FC236}">
              <a16:creationId xmlns:a16="http://schemas.microsoft.com/office/drawing/2014/main" id="{F14D06D8-5819-4753-B402-5D51F1E444E8}"/>
            </a:ext>
          </a:extLst>
        </xdr:cNvPr>
        <xdr:cNvSpPr/>
      </xdr:nvSpPr>
      <xdr:spPr>
        <a:xfrm>
          <a:off x="162687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135272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9DF5F85F-DEB4-45BA-BFDF-08D92336F1AB}"/>
            </a:ext>
          </a:extLst>
        </xdr:cNvPr>
        <xdr:cNvSpPr txBox="1"/>
      </xdr:nvSpPr>
      <xdr:spPr>
        <a:xfrm>
          <a:off x="16357600"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113030</xdr:rowOff>
    </xdr:from>
    <xdr:to>
      <xdr:col>81</xdr:col>
      <xdr:colOff>101600</xdr:colOff>
      <xdr:row>40</xdr:row>
      <xdr:rowOff>43180</xdr:rowOff>
    </xdr:to>
    <xdr:sp macro="" textlink="">
      <xdr:nvSpPr>
        <xdr:cNvPr id="527" name="楕円 526">
          <a:extLst>
            <a:ext uri="{FF2B5EF4-FFF2-40B4-BE49-F238E27FC236}">
              <a16:creationId xmlns:a16="http://schemas.microsoft.com/office/drawing/2014/main" id="{6746DC69-36BF-43ED-9A7E-5D803D5E9C98}"/>
            </a:ext>
          </a:extLst>
        </xdr:cNvPr>
        <xdr:cNvSpPr/>
      </xdr:nvSpPr>
      <xdr:spPr>
        <a:xfrm>
          <a:off x="15430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163830</xdr:rowOff>
    </xdr:from>
    <xdr:to>
      <xdr:col>85</xdr:col>
      <xdr:colOff>127000</xdr:colOff>
      <xdr:row>40</xdr:row>
      <xdr:rowOff>36195</xdr:rowOff>
    </xdr:to>
    <xdr:cxnSp macro="">
      <xdr:nvCxnSpPr>
        <xdr:cNvPr id="528" name="直線コネクタ 527">
          <a:extLst>
            <a:ext uri="{FF2B5EF4-FFF2-40B4-BE49-F238E27FC236}">
              <a16:creationId xmlns:a16="http://schemas.microsoft.com/office/drawing/2014/main" id="{AFEB4801-C3A6-43F4-81CD-3B310B8D5308}"/>
            </a:ext>
          </a:extLst>
        </xdr:cNvPr>
        <xdr:cNvCxnSpPr/>
      </xdr:nvCxnSpPr>
      <xdr:spPr>
        <a:xfrm>
          <a:off x="15481300" y="68503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69215</xdr:rowOff>
    </xdr:from>
    <xdr:to>
      <xdr:col>76</xdr:col>
      <xdr:colOff>165100</xdr:colOff>
      <xdr:row>39</xdr:row>
      <xdr:rowOff>170815</xdr:rowOff>
    </xdr:to>
    <xdr:sp macro="" textlink="">
      <xdr:nvSpPr>
        <xdr:cNvPr id="529" name="楕円 528">
          <a:extLst>
            <a:ext uri="{FF2B5EF4-FFF2-40B4-BE49-F238E27FC236}">
              <a16:creationId xmlns:a16="http://schemas.microsoft.com/office/drawing/2014/main" id="{5E55005A-7E4E-4807-B157-67861D43EF19}"/>
            </a:ext>
          </a:extLst>
        </xdr:cNvPr>
        <xdr:cNvSpPr/>
      </xdr:nvSpPr>
      <xdr:spPr>
        <a:xfrm>
          <a:off x="14541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120015</xdr:rowOff>
    </xdr:from>
    <xdr:to>
      <xdr:col>81</xdr:col>
      <xdr:colOff>50800</xdr:colOff>
      <xdr:row>39</xdr:row>
      <xdr:rowOff>163830</xdr:rowOff>
    </xdr:to>
    <xdr:cxnSp macro="">
      <xdr:nvCxnSpPr>
        <xdr:cNvPr id="530" name="直線コネクタ 529">
          <a:extLst>
            <a:ext uri="{FF2B5EF4-FFF2-40B4-BE49-F238E27FC236}">
              <a16:creationId xmlns:a16="http://schemas.microsoft.com/office/drawing/2014/main" id="{12EB4919-5748-4BDB-9921-3EF8AB794E48}"/>
            </a:ext>
          </a:extLst>
        </xdr:cNvPr>
        <xdr:cNvCxnSpPr/>
      </xdr:nvCxnSpPr>
      <xdr:spPr>
        <a:xfrm>
          <a:off x="14592300" y="68065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23495</xdr:rowOff>
    </xdr:from>
    <xdr:to>
      <xdr:col>72</xdr:col>
      <xdr:colOff>38100</xdr:colOff>
      <xdr:row>39</xdr:row>
      <xdr:rowOff>125095</xdr:rowOff>
    </xdr:to>
    <xdr:sp macro="" textlink="">
      <xdr:nvSpPr>
        <xdr:cNvPr id="531" name="楕円 530">
          <a:extLst>
            <a:ext uri="{FF2B5EF4-FFF2-40B4-BE49-F238E27FC236}">
              <a16:creationId xmlns:a16="http://schemas.microsoft.com/office/drawing/2014/main" id="{8EDAE97E-256E-4C4B-905D-B30ABD4B405D}"/>
            </a:ext>
          </a:extLst>
        </xdr:cNvPr>
        <xdr:cNvSpPr/>
      </xdr:nvSpPr>
      <xdr:spPr>
        <a:xfrm>
          <a:off x="13652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74295</xdr:rowOff>
    </xdr:from>
    <xdr:to>
      <xdr:col>76</xdr:col>
      <xdr:colOff>114300</xdr:colOff>
      <xdr:row>39</xdr:row>
      <xdr:rowOff>120015</xdr:rowOff>
    </xdr:to>
    <xdr:cxnSp macro="">
      <xdr:nvCxnSpPr>
        <xdr:cNvPr id="532" name="直線コネクタ 531">
          <a:extLst>
            <a:ext uri="{FF2B5EF4-FFF2-40B4-BE49-F238E27FC236}">
              <a16:creationId xmlns:a16="http://schemas.microsoft.com/office/drawing/2014/main" id="{70C74D72-AB0A-4FC6-8E30-40E206F5D79E}"/>
            </a:ext>
          </a:extLst>
        </xdr:cNvPr>
        <xdr:cNvCxnSpPr/>
      </xdr:nvCxnSpPr>
      <xdr:spPr>
        <a:xfrm>
          <a:off x="13703300" y="6760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6350</xdr:rowOff>
    </xdr:from>
    <xdr:to>
      <xdr:col>67</xdr:col>
      <xdr:colOff>101600</xdr:colOff>
      <xdr:row>39</xdr:row>
      <xdr:rowOff>107950</xdr:rowOff>
    </xdr:to>
    <xdr:sp macro="" textlink="">
      <xdr:nvSpPr>
        <xdr:cNvPr id="533" name="楕円 532">
          <a:extLst>
            <a:ext uri="{FF2B5EF4-FFF2-40B4-BE49-F238E27FC236}">
              <a16:creationId xmlns:a16="http://schemas.microsoft.com/office/drawing/2014/main" id="{E49009FD-7E6A-4037-97EF-A1CCE9992ED3}"/>
            </a:ext>
          </a:extLst>
        </xdr:cNvPr>
        <xdr:cNvSpPr/>
      </xdr:nvSpPr>
      <xdr:spPr>
        <a:xfrm>
          <a:off x="12763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57150</xdr:rowOff>
    </xdr:from>
    <xdr:to>
      <xdr:col>71</xdr:col>
      <xdr:colOff>177800</xdr:colOff>
      <xdr:row>39</xdr:row>
      <xdr:rowOff>74295</xdr:rowOff>
    </xdr:to>
    <xdr:cxnSp macro="">
      <xdr:nvCxnSpPr>
        <xdr:cNvPr id="534" name="直線コネクタ 533">
          <a:extLst>
            <a:ext uri="{FF2B5EF4-FFF2-40B4-BE49-F238E27FC236}">
              <a16:creationId xmlns:a16="http://schemas.microsoft.com/office/drawing/2014/main" id="{C7BB8674-1D82-42B1-A3F7-58A19FFF38E5}"/>
            </a:ext>
          </a:extLst>
        </xdr:cNvPr>
        <xdr:cNvCxnSpPr/>
      </xdr:nvCxnSpPr>
      <xdr:spPr>
        <a:xfrm>
          <a:off x="12814300" y="67437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85ED6B6B-FC25-4A00-9C04-BB66CAF68A55}"/>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D31A26D0-8D4D-4433-9AF7-910FD801A9EC}"/>
            </a:ext>
          </a:extLst>
        </xdr:cNvPr>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2E939CA-CD5A-411D-B1EC-23CC61D95679}"/>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D4B191C-0424-47D8-A2AE-940AE473623D}"/>
            </a:ext>
          </a:extLst>
        </xdr:cNvPr>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34307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E3ACCF5A-FA4C-41ED-8917-783C92586ED2}"/>
            </a:ext>
          </a:extLst>
        </xdr:cNvPr>
        <xdr:cNvSpPr txBox="1"/>
      </xdr:nvSpPr>
      <xdr:spPr>
        <a:xfrm>
          <a:off x="152660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161942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937BE1D5-8519-4367-B86D-5BE418AB7454}"/>
            </a:ext>
          </a:extLst>
        </xdr:cNvPr>
        <xdr:cNvSpPr txBox="1"/>
      </xdr:nvSpPr>
      <xdr:spPr>
        <a:xfrm>
          <a:off x="143897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116222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3BF940BC-D65A-4C56-8273-8168E965DE92}"/>
            </a:ext>
          </a:extLst>
        </xdr:cNvPr>
        <xdr:cNvSpPr txBox="1"/>
      </xdr:nvSpPr>
      <xdr:spPr>
        <a:xfrm>
          <a:off x="13500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99077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A9E5EB42-6584-4C2B-BF71-9ABD5731076C}"/>
            </a:ext>
          </a:extLst>
        </xdr:cNvPr>
        <xdr:cNvSpPr txBox="1"/>
      </xdr:nvSpPr>
      <xdr:spPr>
        <a:xfrm>
          <a:off x="12611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298B978-F39C-4BA3-B429-7E43795CC2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4E481397-4917-4BED-BFEF-753E4D8372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1B6F15BD-587D-4AFE-8702-9A5EE6FD3B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D4D5871B-683F-4627-A828-2618105A23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4817C13B-10DD-41D9-8743-69B47F739D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516C0C4F-0AC9-4BCA-813E-93B7CF3C25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5896016F-48AE-4BD6-84E7-455B48EF32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48798F0D-9CC5-4419-8907-91BFBA4181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E1D6D6A3-39F1-4788-944D-AD5E28F252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799CE121-FFF4-48A9-80F3-475E90BE6A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105ED9BD-04DF-4F12-A142-9DC71DA8CC7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F6E32BC7-1E4C-4F15-A056-3A0CA6C0E219}"/>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EF36608D-D185-450B-9EA5-56888801E9E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338A15AD-137C-4613-A8F8-81AE7512D432}"/>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409A7660-C64D-4146-94E6-A7E818B442B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A8EDCEB2-D270-4923-8870-F53BBB16E8B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CB689972-979C-4A3E-B6DC-2FE0519EC63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7127A288-620F-40F4-A15A-F3D5EFD4F31C}"/>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2B9F9822-7D1F-441E-A0E6-DC511E0097D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762952C9-7DE0-4AF5-A817-E346093E573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C1C7ABA0-E71B-4E7F-ADD3-BC722516F3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E9A7D064-9BEF-4E14-86D0-2CA51886DD1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AB647154-3E35-4695-BD52-5A2F260571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0083313D-13E5-4B40-81DF-0EFBB6F560F1}"/>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9BE53457-5398-4010-BE4F-E08F072A9503}"/>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A3BFBB18-9E83-49E4-8FF1-7A4ABD1C5660}"/>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F1E95D30-71C8-48B2-895F-E3AA37216E4E}"/>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81E6D3A6-66B2-4274-A337-E33A3E4AA12D}"/>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4CE31DD2-BB96-4997-87BC-A6C11974AF82}"/>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6732C4D6-7B80-4224-B7B2-5361FABAC423}"/>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E18669BC-0721-4BD5-BB83-EFF38836EE6F}"/>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27487EDF-E529-465E-974B-63BE99367DD2}"/>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DCFE64B8-E4FC-44D1-ACB8-92EDE88C860B}"/>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9E1F9C81-75C9-47B3-A176-7803ED47DCBC}"/>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B6B602AB-5BDC-480E-A6E0-5F24727E6B5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CB7DAB0-CE57-4E3F-BC17-402EE6B8B1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3825783-B22A-48C9-A0A7-43C92DE56F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A687C3C-45DD-4D7A-B41E-92D2264A7DE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DDC72BD3-C697-4859-8F3A-8379E055BCB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106240</xdr:rowOff>
    </xdr:from>
    <xdr:to>
      <xdr:col>116</xdr:col>
      <xdr:colOff>114300</xdr:colOff>
      <xdr:row>37</xdr:row>
      <xdr:rowOff>36390</xdr:rowOff>
    </xdr:to>
    <xdr:sp macro="" textlink="">
      <xdr:nvSpPr>
        <xdr:cNvPr id="582" name="楕円 581">
          <a:extLst>
            <a:ext uri="{FF2B5EF4-FFF2-40B4-BE49-F238E27FC236}">
              <a16:creationId xmlns:a16="http://schemas.microsoft.com/office/drawing/2014/main" id="{E5A757E4-C43A-4053-B69C-20B10782445F}"/>
            </a:ext>
          </a:extLst>
        </xdr:cNvPr>
        <xdr:cNvSpPr/>
      </xdr:nvSpPr>
      <xdr:spPr>
        <a:xfrm>
          <a:off x="22110700" y="62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129117</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A72BAF6B-C2B5-4BBE-AD57-5B58F444C0FD}"/>
            </a:ext>
          </a:extLst>
        </xdr:cNvPr>
        <xdr:cNvSpPr txBox="1"/>
      </xdr:nvSpPr>
      <xdr:spPr>
        <a:xfrm>
          <a:off x="22199600" y="612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106621</xdr:rowOff>
    </xdr:from>
    <xdr:to>
      <xdr:col>112</xdr:col>
      <xdr:colOff>38100</xdr:colOff>
      <xdr:row>37</xdr:row>
      <xdr:rowOff>36771</xdr:rowOff>
    </xdr:to>
    <xdr:sp macro="" textlink="">
      <xdr:nvSpPr>
        <xdr:cNvPr id="584" name="楕円 583">
          <a:extLst>
            <a:ext uri="{FF2B5EF4-FFF2-40B4-BE49-F238E27FC236}">
              <a16:creationId xmlns:a16="http://schemas.microsoft.com/office/drawing/2014/main" id="{5CD8BF1B-7598-4B98-91C4-D9F1C78D2FC0}"/>
            </a:ext>
          </a:extLst>
        </xdr:cNvPr>
        <xdr:cNvSpPr/>
      </xdr:nvSpPr>
      <xdr:spPr>
        <a:xfrm>
          <a:off x="21272500" y="627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157040</xdr:rowOff>
    </xdr:from>
    <xdr:to>
      <xdr:col>116</xdr:col>
      <xdr:colOff>63500</xdr:colOff>
      <xdr:row>36</xdr:row>
      <xdr:rowOff>157421</xdr:rowOff>
    </xdr:to>
    <xdr:cxnSp macro="">
      <xdr:nvCxnSpPr>
        <xdr:cNvPr id="585" name="直線コネクタ 584">
          <a:extLst>
            <a:ext uri="{FF2B5EF4-FFF2-40B4-BE49-F238E27FC236}">
              <a16:creationId xmlns:a16="http://schemas.microsoft.com/office/drawing/2014/main" id="{BD930D74-82B1-4214-9FDB-ECA9563A52BC}"/>
            </a:ext>
          </a:extLst>
        </xdr:cNvPr>
        <xdr:cNvCxnSpPr/>
      </xdr:nvCxnSpPr>
      <xdr:spPr>
        <a:xfrm flipV="1">
          <a:off x="21323300" y="632924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107749</xdr:rowOff>
    </xdr:from>
    <xdr:to>
      <xdr:col>107</xdr:col>
      <xdr:colOff>101600</xdr:colOff>
      <xdr:row>37</xdr:row>
      <xdr:rowOff>37899</xdr:rowOff>
    </xdr:to>
    <xdr:sp macro="" textlink="">
      <xdr:nvSpPr>
        <xdr:cNvPr id="586" name="楕円 585">
          <a:extLst>
            <a:ext uri="{FF2B5EF4-FFF2-40B4-BE49-F238E27FC236}">
              <a16:creationId xmlns:a16="http://schemas.microsoft.com/office/drawing/2014/main" id="{731858F7-8629-4D3F-890E-4847B35F1EB2}"/>
            </a:ext>
          </a:extLst>
        </xdr:cNvPr>
        <xdr:cNvSpPr/>
      </xdr:nvSpPr>
      <xdr:spPr>
        <a:xfrm>
          <a:off x="20383500" y="62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157421</xdr:rowOff>
    </xdr:from>
    <xdr:to>
      <xdr:col>111</xdr:col>
      <xdr:colOff>177800</xdr:colOff>
      <xdr:row>36</xdr:row>
      <xdr:rowOff>158549</xdr:rowOff>
    </xdr:to>
    <xdr:cxnSp macro="">
      <xdr:nvCxnSpPr>
        <xdr:cNvPr id="587" name="直線コネクタ 586">
          <a:extLst>
            <a:ext uri="{FF2B5EF4-FFF2-40B4-BE49-F238E27FC236}">
              <a16:creationId xmlns:a16="http://schemas.microsoft.com/office/drawing/2014/main" id="{E6714F59-9415-463A-948C-C3F51C6B9A96}"/>
            </a:ext>
          </a:extLst>
        </xdr:cNvPr>
        <xdr:cNvCxnSpPr/>
      </xdr:nvCxnSpPr>
      <xdr:spPr>
        <a:xfrm flipV="1">
          <a:off x="20434300" y="6329621"/>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109266</xdr:rowOff>
    </xdr:from>
    <xdr:to>
      <xdr:col>102</xdr:col>
      <xdr:colOff>165100</xdr:colOff>
      <xdr:row>37</xdr:row>
      <xdr:rowOff>39416</xdr:rowOff>
    </xdr:to>
    <xdr:sp macro="" textlink="">
      <xdr:nvSpPr>
        <xdr:cNvPr id="588" name="楕円 587">
          <a:extLst>
            <a:ext uri="{FF2B5EF4-FFF2-40B4-BE49-F238E27FC236}">
              <a16:creationId xmlns:a16="http://schemas.microsoft.com/office/drawing/2014/main" id="{3B91D26F-84FC-4BFE-8FDC-1F453A72D0D7}"/>
            </a:ext>
          </a:extLst>
        </xdr:cNvPr>
        <xdr:cNvSpPr/>
      </xdr:nvSpPr>
      <xdr:spPr>
        <a:xfrm>
          <a:off x="19494500" y="62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158549</xdr:rowOff>
    </xdr:from>
    <xdr:to>
      <xdr:col>107</xdr:col>
      <xdr:colOff>50800</xdr:colOff>
      <xdr:row>36</xdr:row>
      <xdr:rowOff>160066</xdr:rowOff>
    </xdr:to>
    <xdr:cxnSp macro="">
      <xdr:nvCxnSpPr>
        <xdr:cNvPr id="589" name="直線コネクタ 588">
          <a:extLst>
            <a:ext uri="{FF2B5EF4-FFF2-40B4-BE49-F238E27FC236}">
              <a16:creationId xmlns:a16="http://schemas.microsoft.com/office/drawing/2014/main" id="{2A59CBB0-BD24-4AE3-80A4-C389757DFBAF}"/>
            </a:ext>
          </a:extLst>
        </xdr:cNvPr>
        <xdr:cNvCxnSpPr/>
      </xdr:nvCxnSpPr>
      <xdr:spPr>
        <a:xfrm flipV="1">
          <a:off x="19545300" y="6330749"/>
          <a:ext cx="88900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61359</xdr:rowOff>
    </xdr:from>
    <xdr:to>
      <xdr:col>98</xdr:col>
      <xdr:colOff>38100</xdr:colOff>
      <xdr:row>36</xdr:row>
      <xdr:rowOff>162959</xdr:rowOff>
    </xdr:to>
    <xdr:sp macro="" textlink="">
      <xdr:nvSpPr>
        <xdr:cNvPr id="590" name="楕円 589">
          <a:extLst>
            <a:ext uri="{FF2B5EF4-FFF2-40B4-BE49-F238E27FC236}">
              <a16:creationId xmlns:a16="http://schemas.microsoft.com/office/drawing/2014/main" id="{C4579DBF-3C05-456F-B923-CA721309BF61}"/>
            </a:ext>
          </a:extLst>
        </xdr:cNvPr>
        <xdr:cNvSpPr/>
      </xdr:nvSpPr>
      <xdr:spPr>
        <a:xfrm>
          <a:off x="18605500" y="623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112159</xdr:rowOff>
    </xdr:from>
    <xdr:to>
      <xdr:col>102</xdr:col>
      <xdr:colOff>114300</xdr:colOff>
      <xdr:row>36</xdr:row>
      <xdr:rowOff>160066</xdr:rowOff>
    </xdr:to>
    <xdr:cxnSp macro="">
      <xdr:nvCxnSpPr>
        <xdr:cNvPr id="591" name="直線コネクタ 590">
          <a:extLst>
            <a:ext uri="{FF2B5EF4-FFF2-40B4-BE49-F238E27FC236}">
              <a16:creationId xmlns:a16="http://schemas.microsoft.com/office/drawing/2014/main" id="{57AEB036-6555-489F-8FA4-00A5855EC4D1}"/>
            </a:ext>
          </a:extLst>
        </xdr:cNvPr>
        <xdr:cNvCxnSpPr/>
      </xdr:nvCxnSpPr>
      <xdr:spPr>
        <a:xfrm>
          <a:off x="18656300" y="6284359"/>
          <a:ext cx="88900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93E5106-7732-4FB3-918D-409DB2281C60}"/>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52EE15EC-243B-4A96-9C2D-DBE48B27FE5F}"/>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C1F6BE50-099F-41EE-BA39-85001BD42C40}"/>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9B2A93F1-2610-40C1-BCA2-C27C6B7DAE0D}"/>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53298</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D77FBBB6-4E5F-47E0-99B8-6AF5F51B286A}"/>
            </a:ext>
          </a:extLst>
        </xdr:cNvPr>
        <xdr:cNvSpPr txBox="1"/>
      </xdr:nvSpPr>
      <xdr:spPr>
        <a:xfrm>
          <a:off x="21011095" y="605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54426</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9106E3E8-1114-49A0-91E0-B3BB412DD7E5}"/>
            </a:ext>
          </a:extLst>
        </xdr:cNvPr>
        <xdr:cNvSpPr txBox="1"/>
      </xdr:nvSpPr>
      <xdr:spPr>
        <a:xfrm>
          <a:off x="20134795" y="605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55943</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C33B3672-9985-4591-A22A-AD914909776E}"/>
            </a:ext>
          </a:extLst>
        </xdr:cNvPr>
        <xdr:cNvSpPr txBox="1"/>
      </xdr:nvSpPr>
      <xdr:spPr>
        <a:xfrm>
          <a:off x="19245795" y="60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8036</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D66512F9-EEE4-44DE-BBDF-08C9F3FE7DAC}"/>
            </a:ext>
          </a:extLst>
        </xdr:cNvPr>
        <xdr:cNvSpPr txBox="1"/>
      </xdr:nvSpPr>
      <xdr:spPr>
        <a:xfrm>
          <a:off x="18356795" y="600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2191C90E-0088-4659-8214-A6D681ECC7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54E7BF36-6C65-4C1E-94CE-7692C3C974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FF3EBCA3-DB12-4F41-8DA8-A0AF9556FD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1AE5B852-0176-4434-9393-7C95FB9594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9E4C813A-4CEE-4678-BD24-CCD2C31AA2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1BBBA1FE-E007-4D5B-B06C-B72BE6C38E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CF15FE8-95FD-4327-BFAC-C195046B85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6CB568EB-4A6A-47ED-88FA-634B4EF003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C686C62-C9F7-4D79-9D19-946EFE43EC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44577A54-55DC-4B72-A2E4-BE049E11AF6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69B16F50-38F6-457B-B0C9-075A942DF17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6302DCFC-238C-4E22-92EB-AC0A2796699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9E69BE7E-70DF-4A03-926D-F6BBE72EC3E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C7776446-C80C-4512-8E3E-B767EFE39AF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EFEC6291-5E0D-4D0B-97BC-115432156A7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0D1DAB5F-0B1E-4488-96C5-D7580E28FDF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070B66B5-5833-466A-9260-E820073C1FD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F22805DB-A990-4506-9999-2050D76ECA6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25506B65-47B5-4C3D-BB16-44D7C5DE19E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48C45AFB-F679-49A2-A569-56917697B2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65F0E4B7-548B-4985-88D2-60126D1C376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3C2EC7DC-D163-4B8D-91C1-67F601FD7D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A5F20D5A-BD19-4023-B5C8-91E97DAFAE1C}"/>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694A55CD-B7AE-41C9-83FE-9730C45D4684}"/>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AB7C390E-69BC-497B-8AF3-A1878183F5E3}"/>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CC66D5-DA78-499C-BA69-E773BD227172}"/>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C5970195-7724-4319-87FA-3303FB567C4B}"/>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B296634B-E089-4C77-8395-EFBC1DBE03B4}"/>
            </a:ext>
          </a:extLst>
        </xdr:cNvPr>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4521F1EB-7C47-4C95-AF49-5FD821F9110A}"/>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BDAC8B2F-9D93-4CD2-B13C-B2A8586F20C4}"/>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FC26CC16-86DF-46E7-B839-AFFF1492695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9578B529-3A68-47C1-A672-6FB2E14CD2CA}"/>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9B78130D-E653-4ADC-9E0F-16C13303F531}"/>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5252069-D789-4B27-A618-8DB35373F6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4FF26F74-901D-46A8-A973-55F946ED1A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E761E3F-E2F0-46B4-AB35-8BD0D901D5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ACC50A2-05C3-4A6D-A324-4CFF9AF5C8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46E3C9C-1570-4E88-BC9F-C223F8C6CA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106934</xdr:rowOff>
    </xdr:from>
    <xdr:to>
      <xdr:col>85</xdr:col>
      <xdr:colOff>177800</xdr:colOff>
      <xdr:row>62</xdr:row>
      <xdr:rowOff>37084</xdr:rowOff>
    </xdr:to>
    <xdr:sp macro="" textlink="">
      <xdr:nvSpPr>
        <xdr:cNvPr id="638" name="楕円 637">
          <a:extLst>
            <a:ext uri="{FF2B5EF4-FFF2-40B4-BE49-F238E27FC236}">
              <a16:creationId xmlns:a16="http://schemas.microsoft.com/office/drawing/2014/main" id="{4FC25F8F-CA73-4332-9ADC-68B9BDA1E4D6}"/>
            </a:ext>
          </a:extLst>
        </xdr:cNvPr>
        <xdr:cNvSpPr/>
      </xdr:nvSpPr>
      <xdr:spPr>
        <a:xfrm>
          <a:off x="162687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85361</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3B845F09-BA7F-4438-AC13-F901E1974735}"/>
            </a:ext>
          </a:extLst>
        </xdr:cNvPr>
        <xdr:cNvSpPr txBox="1"/>
      </xdr:nvSpPr>
      <xdr:spPr>
        <a:xfrm>
          <a:off x="16357600"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54356</xdr:rowOff>
    </xdr:from>
    <xdr:to>
      <xdr:col>81</xdr:col>
      <xdr:colOff>101600</xdr:colOff>
      <xdr:row>61</xdr:row>
      <xdr:rowOff>155956</xdr:rowOff>
    </xdr:to>
    <xdr:sp macro="" textlink="">
      <xdr:nvSpPr>
        <xdr:cNvPr id="640" name="楕円 639">
          <a:extLst>
            <a:ext uri="{FF2B5EF4-FFF2-40B4-BE49-F238E27FC236}">
              <a16:creationId xmlns:a16="http://schemas.microsoft.com/office/drawing/2014/main" id="{A8A34AB1-DE3F-43F6-8B51-F14D8D7667CD}"/>
            </a:ext>
          </a:extLst>
        </xdr:cNvPr>
        <xdr:cNvSpPr/>
      </xdr:nvSpPr>
      <xdr:spPr>
        <a:xfrm>
          <a:off x="154305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105156</xdr:rowOff>
    </xdr:from>
    <xdr:to>
      <xdr:col>85</xdr:col>
      <xdr:colOff>127000</xdr:colOff>
      <xdr:row>61</xdr:row>
      <xdr:rowOff>157734</xdr:rowOff>
    </xdr:to>
    <xdr:cxnSp macro="">
      <xdr:nvCxnSpPr>
        <xdr:cNvPr id="641" name="直線コネクタ 640">
          <a:extLst>
            <a:ext uri="{FF2B5EF4-FFF2-40B4-BE49-F238E27FC236}">
              <a16:creationId xmlns:a16="http://schemas.microsoft.com/office/drawing/2014/main" id="{C32F9C0D-48A5-45BA-A504-176CA257211A}"/>
            </a:ext>
          </a:extLst>
        </xdr:cNvPr>
        <xdr:cNvCxnSpPr/>
      </xdr:nvCxnSpPr>
      <xdr:spPr>
        <a:xfrm>
          <a:off x="15481300" y="1056360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42" name="楕円 641">
          <a:extLst>
            <a:ext uri="{FF2B5EF4-FFF2-40B4-BE49-F238E27FC236}">
              <a16:creationId xmlns:a16="http://schemas.microsoft.com/office/drawing/2014/main" id="{574B2FF2-58B6-4387-9151-6463FD3A07A5}"/>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105156</xdr:rowOff>
    </xdr:to>
    <xdr:cxnSp macro="">
      <xdr:nvCxnSpPr>
        <xdr:cNvPr id="643" name="直線コネクタ 642">
          <a:extLst>
            <a:ext uri="{FF2B5EF4-FFF2-40B4-BE49-F238E27FC236}">
              <a16:creationId xmlns:a16="http://schemas.microsoft.com/office/drawing/2014/main" id="{BB928E7E-3318-428A-A32D-88004B74D2F6}"/>
            </a:ext>
          </a:extLst>
        </xdr:cNvPr>
        <xdr:cNvCxnSpPr/>
      </xdr:nvCxnSpPr>
      <xdr:spPr>
        <a:xfrm>
          <a:off x="14592300" y="105156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129794</xdr:rowOff>
    </xdr:from>
    <xdr:to>
      <xdr:col>72</xdr:col>
      <xdr:colOff>38100</xdr:colOff>
      <xdr:row>61</xdr:row>
      <xdr:rowOff>59944</xdr:rowOff>
    </xdr:to>
    <xdr:sp macro="" textlink="">
      <xdr:nvSpPr>
        <xdr:cNvPr id="644" name="楕円 643">
          <a:extLst>
            <a:ext uri="{FF2B5EF4-FFF2-40B4-BE49-F238E27FC236}">
              <a16:creationId xmlns:a16="http://schemas.microsoft.com/office/drawing/2014/main" id="{83FDB814-886C-4998-B8C8-24BB65F09CF1}"/>
            </a:ext>
          </a:extLst>
        </xdr:cNvPr>
        <xdr:cNvSpPr/>
      </xdr:nvSpPr>
      <xdr:spPr>
        <a:xfrm>
          <a:off x="13652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9144</xdr:rowOff>
    </xdr:from>
    <xdr:to>
      <xdr:col>76</xdr:col>
      <xdr:colOff>114300</xdr:colOff>
      <xdr:row>61</xdr:row>
      <xdr:rowOff>57150</xdr:rowOff>
    </xdr:to>
    <xdr:cxnSp macro="">
      <xdr:nvCxnSpPr>
        <xdr:cNvPr id="645" name="直線コネクタ 644">
          <a:extLst>
            <a:ext uri="{FF2B5EF4-FFF2-40B4-BE49-F238E27FC236}">
              <a16:creationId xmlns:a16="http://schemas.microsoft.com/office/drawing/2014/main" id="{8FEDAD80-7917-47AA-ADF3-EFE3462B84FC}"/>
            </a:ext>
          </a:extLst>
        </xdr:cNvPr>
        <xdr:cNvCxnSpPr/>
      </xdr:nvCxnSpPr>
      <xdr:spPr>
        <a:xfrm>
          <a:off x="13703300" y="104675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88646</xdr:rowOff>
    </xdr:from>
    <xdr:to>
      <xdr:col>67</xdr:col>
      <xdr:colOff>101600</xdr:colOff>
      <xdr:row>61</xdr:row>
      <xdr:rowOff>18796</xdr:rowOff>
    </xdr:to>
    <xdr:sp macro="" textlink="">
      <xdr:nvSpPr>
        <xdr:cNvPr id="646" name="楕円 645">
          <a:extLst>
            <a:ext uri="{FF2B5EF4-FFF2-40B4-BE49-F238E27FC236}">
              <a16:creationId xmlns:a16="http://schemas.microsoft.com/office/drawing/2014/main" id="{BE1D7CE6-C92C-465C-9CA3-0C0D0EFA306D}"/>
            </a:ext>
          </a:extLst>
        </xdr:cNvPr>
        <xdr:cNvSpPr/>
      </xdr:nvSpPr>
      <xdr:spPr>
        <a:xfrm>
          <a:off x="12763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139446</xdr:rowOff>
    </xdr:from>
    <xdr:to>
      <xdr:col>71</xdr:col>
      <xdr:colOff>177800</xdr:colOff>
      <xdr:row>61</xdr:row>
      <xdr:rowOff>9144</xdr:rowOff>
    </xdr:to>
    <xdr:cxnSp macro="">
      <xdr:nvCxnSpPr>
        <xdr:cNvPr id="647" name="直線コネクタ 646">
          <a:extLst>
            <a:ext uri="{FF2B5EF4-FFF2-40B4-BE49-F238E27FC236}">
              <a16:creationId xmlns:a16="http://schemas.microsoft.com/office/drawing/2014/main" id="{B6EA82BC-A91E-4A6C-B9E7-1EC28100F001}"/>
            </a:ext>
          </a:extLst>
        </xdr:cNvPr>
        <xdr:cNvCxnSpPr/>
      </xdr:nvCxnSpPr>
      <xdr:spPr>
        <a:xfrm>
          <a:off x="12814300" y="1042644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C3DF24DB-69B8-4FD4-97CD-A994027E559D}"/>
            </a:ext>
          </a:extLst>
        </xdr:cNvPr>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2C84A9B6-23C4-4A8F-BDCA-EFB5F13C73E1}"/>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52981DE2-C5EB-4A9B-9F7D-890213368388}"/>
            </a:ext>
          </a:extLst>
        </xdr:cNvPr>
        <xdr:cNvSpPr txBox="1"/>
      </xdr:nvSpPr>
      <xdr:spPr>
        <a:xfrm>
          <a:off x="13500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67C3B166-2730-41F5-BDC0-EC8011CD0B77}"/>
            </a:ext>
          </a:extLst>
        </xdr:cNvPr>
        <xdr:cNvSpPr txBox="1"/>
      </xdr:nvSpPr>
      <xdr:spPr>
        <a:xfrm>
          <a:off x="12611744" y="980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147083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76B807DA-83E2-4312-9894-AE289B9CE63C}"/>
            </a:ext>
          </a:extLst>
        </xdr:cNvPr>
        <xdr:cNvSpPr txBox="1"/>
      </xdr:nvSpPr>
      <xdr:spPr>
        <a:xfrm>
          <a:off x="15266044" y="1060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136BAC8A-A57E-4BEA-82F9-83E881C379A2}"/>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51071</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B6ECC97E-AAAB-4961-B608-00658D4D08EE}"/>
            </a:ext>
          </a:extLst>
        </xdr:cNvPr>
        <xdr:cNvSpPr txBox="1"/>
      </xdr:nvSpPr>
      <xdr:spPr>
        <a:xfrm>
          <a:off x="135007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9923</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3C0C559D-DB9F-443A-B5E4-74E355FAA6B8}"/>
            </a:ext>
          </a:extLst>
        </xdr:cNvPr>
        <xdr:cNvSpPr txBox="1"/>
      </xdr:nvSpPr>
      <xdr:spPr>
        <a:xfrm>
          <a:off x="12611744" y="1046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6B2F0B9C-AC96-4BD7-8C8A-646C0C3786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C466D285-3A25-4530-A8B1-B6F84C8F13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FAC4066D-FBF2-4265-BAB6-407E592847B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B69BCF2A-42DB-4B85-A783-CAA3EE5ED4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BE240F19-991E-4F8E-B224-D0D20F13D1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2D083EFA-E58A-413E-8459-07965CB5B2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C2A829F8-A721-4616-95D2-ABA4F0CEF6F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7A0215B7-FC15-4348-9F49-7A14EA5D1F4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71CDE4B8-080B-4D24-8AAE-648292792C8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FCC200E0-F4E8-4ED6-B2AE-E2CDD3F6757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2E08079-F1C8-4C42-A7D9-10325A31DF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D61DA9F2-0BF1-4613-9AD8-710E24159D0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FA893F2B-0726-41C8-BD9C-11A84054EE3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190D3D2-4FDE-414D-AD00-2D746F15587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F1283E1A-B9A3-43B4-B20B-D6040D02031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60AA8DAD-D466-4910-8665-775A1AC6F35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E88E8058-4128-4746-92CD-C6ACC25B3CF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C7EAD2C3-A831-4E89-97FD-49CD07C005F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D85CA46C-D45F-4F41-B505-D8A7960DA1E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AD4AC3AF-AB52-445F-98D7-4549892B3CD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A683084D-BE7B-42D3-B508-324D487282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9BBCBA7C-6BB4-4D23-BE34-DD4F6718FC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78C27CDC-110C-4E61-95A8-3311E52468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FEEC4CFE-7010-49AB-A706-2F4380CECC76}"/>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E88E34E4-EEDC-404F-9519-F22A1A62FF5B}"/>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7F489B44-7AB9-45D3-ADA4-6D6E09B035B4}"/>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BD4CF06F-76F0-4CFA-88FB-344EE44E8529}"/>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B856BDA4-8FB1-48F1-8794-F584ACD17D9E}"/>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828CFA3B-3A40-44FA-85FA-7CE1379FB6C2}"/>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F6BBEFEC-711F-4FFF-8EF6-BFFCC1BD2A8C}"/>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133484A3-99D6-4E73-914C-9DC559C4D525}"/>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53FE9BCC-841B-4601-B544-4F20CECD84C2}"/>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E77ECBA4-50BC-470D-A745-2966B612E93D}"/>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CD606053-DBB3-407A-83ED-DB5AFBC2791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A04F580C-5ADB-4997-A895-938F962C04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4F83FDC-2536-48E6-BE26-6BCF58BF27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800352F8-7E57-4AED-8B31-408F699C563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4361A5A-BE86-4FFD-AC6E-4A099C20E2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56348B23-238D-477A-9351-5E831FF5F3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695" name="楕円 694">
          <a:extLst>
            <a:ext uri="{FF2B5EF4-FFF2-40B4-BE49-F238E27FC236}">
              <a16:creationId xmlns:a16="http://schemas.microsoft.com/office/drawing/2014/main" id="{FBD764FB-F025-47EB-938D-490F70580789}"/>
            </a:ext>
          </a:extLst>
        </xdr:cNvPr>
        <xdr:cNvSpPr/>
      </xdr:nvSpPr>
      <xdr:spPr>
        <a:xfrm>
          <a:off x="22110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BD05F28A-10A5-4F20-91AD-D11C8EC911EF}"/>
            </a:ext>
          </a:extLst>
        </xdr:cNvPr>
        <xdr:cNvSpPr txBox="1"/>
      </xdr:nvSpPr>
      <xdr:spPr>
        <a:xfrm>
          <a:off x="22199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113030</xdr:rowOff>
    </xdr:from>
    <xdr:to>
      <xdr:col>112</xdr:col>
      <xdr:colOff>38100</xdr:colOff>
      <xdr:row>64</xdr:row>
      <xdr:rowOff>43180</xdr:rowOff>
    </xdr:to>
    <xdr:sp macro="" textlink="">
      <xdr:nvSpPr>
        <xdr:cNvPr id="697" name="楕円 696">
          <a:extLst>
            <a:ext uri="{FF2B5EF4-FFF2-40B4-BE49-F238E27FC236}">
              <a16:creationId xmlns:a16="http://schemas.microsoft.com/office/drawing/2014/main" id="{F52523B5-5B0C-44B1-80C3-0EADA6194BB3}"/>
            </a:ext>
          </a:extLst>
        </xdr:cNvPr>
        <xdr:cNvSpPr/>
      </xdr:nvSpPr>
      <xdr:spPr>
        <a:xfrm>
          <a:off x="21272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163830</xdr:rowOff>
    </xdr:to>
    <xdr:cxnSp macro="">
      <xdr:nvCxnSpPr>
        <xdr:cNvPr id="698" name="直線コネクタ 697">
          <a:extLst>
            <a:ext uri="{FF2B5EF4-FFF2-40B4-BE49-F238E27FC236}">
              <a16:creationId xmlns:a16="http://schemas.microsoft.com/office/drawing/2014/main" id="{5BBACDC8-B55C-4ACF-ABFC-39FB525C5F5F}"/>
            </a:ext>
          </a:extLst>
        </xdr:cNvPr>
        <xdr:cNvCxnSpPr/>
      </xdr:nvCxnSpPr>
      <xdr:spPr>
        <a:xfrm>
          <a:off x="21323300" y="1096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113030</xdr:rowOff>
    </xdr:from>
    <xdr:to>
      <xdr:col>107</xdr:col>
      <xdr:colOff>101600</xdr:colOff>
      <xdr:row>64</xdr:row>
      <xdr:rowOff>43180</xdr:rowOff>
    </xdr:to>
    <xdr:sp macro="" textlink="">
      <xdr:nvSpPr>
        <xdr:cNvPr id="699" name="楕円 698">
          <a:extLst>
            <a:ext uri="{FF2B5EF4-FFF2-40B4-BE49-F238E27FC236}">
              <a16:creationId xmlns:a16="http://schemas.microsoft.com/office/drawing/2014/main" id="{11CCBA84-BE08-4B61-A574-8D56F7893F90}"/>
            </a:ext>
          </a:extLst>
        </xdr:cNvPr>
        <xdr:cNvSpPr/>
      </xdr:nvSpPr>
      <xdr:spPr>
        <a:xfrm>
          <a:off x="20383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163830</xdr:rowOff>
    </xdr:from>
    <xdr:to>
      <xdr:col>111</xdr:col>
      <xdr:colOff>177800</xdr:colOff>
      <xdr:row>63</xdr:row>
      <xdr:rowOff>163830</xdr:rowOff>
    </xdr:to>
    <xdr:cxnSp macro="">
      <xdr:nvCxnSpPr>
        <xdr:cNvPr id="700" name="直線コネクタ 699">
          <a:extLst>
            <a:ext uri="{FF2B5EF4-FFF2-40B4-BE49-F238E27FC236}">
              <a16:creationId xmlns:a16="http://schemas.microsoft.com/office/drawing/2014/main" id="{289C5F50-5597-4916-80EB-0683FB1C5BD9}"/>
            </a:ext>
          </a:extLst>
        </xdr:cNvPr>
        <xdr:cNvCxnSpPr/>
      </xdr:nvCxnSpPr>
      <xdr:spPr>
        <a:xfrm>
          <a:off x="20434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113030</xdr:rowOff>
    </xdr:from>
    <xdr:to>
      <xdr:col>102</xdr:col>
      <xdr:colOff>165100</xdr:colOff>
      <xdr:row>64</xdr:row>
      <xdr:rowOff>43180</xdr:rowOff>
    </xdr:to>
    <xdr:sp macro="" textlink="">
      <xdr:nvSpPr>
        <xdr:cNvPr id="701" name="楕円 700">
          <a:extLst>
            <a:ext uri="{FF2B5EF4-FFF2-40B4-BE49-F238E27FC236}">
              <a16:creationId xmlns:a16="http://schemas.microsoft.com/office/drawing/2014/main" id="{81FE4DBF-BDE4-4B37-98E2-C8578DCC97A6}"/>
            </a:ext>
          </a:extLst>
        </xdr:cNvPr>
        <xdr:cNvSpPr/>
      </xdr:nvSpPr>
      <xdr:spPr>
        <a:xfrm>
          <a:off x="19494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163830</xdr:rowOff>
    </xdr:from>
    <xdr:to>
      <xdr:col>107</xdr:col>
      <xdr:colOff>50800</xdr:colOff>
      <xdr:row>63</xdr:row>
      <xdr:rowOff>163830</xdr:rowOff>
    </xdr:to>
    <xdr:cxnSp macro="">
      <xdr:nvCxnSpPr>
        <xdr:cNvPr id="702" name="直線コネクタ 701">
          <a:extLst>
            <a:ext uri="{FF2B5EF4-FFF2-40B4-BE49-F238E27FC236}">
              <a16:creationId xmlns:a16="http://schemas.microsoft.com/office/drawing/2014/main" id="{9997B861-9000-4CB1-8866-026DCB4BC2DA}"/>
            </a:ext>
          </a:extLst>
        </xdr:cNvPr>
        <xdr:cNvCxnSpPr/>
      </xdr:nvCxnSpPr>
      <xdr:spPr>
        <a:xfrm>
          <a:off x="19545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113030</xdr:rowOff>
    </xdr:from>
    <xdr:to>
      <xdr:col>98</xdr:col>
      <xdr:colOff>38100</xdr:colOff>
      <xdr:row>64</xdr:row>
      <xdr:rowOff>43180</xdr:rowOff>
    </xdr:to>
    <xdr:sp macro="" textlink="">
      <xdr:nvSpPr>
        <xdr:cNvPr id="703" name="楕円 702">
          <a:extLst>
            <a:ext uri="{FF2B5EF4-FFF2-40B4-BE49-F238E27FC236}">
              <a16:creationId xmlns:a16="http://schemas.microsoft.com/office/drawing/2014/main" id="{80815517-2382-4746-B392-B4F65253264E}"/>
            </a:ext>
          </a:extLst>
        </xdr:cNvPr>
        <xdr:cNvSpPr/>
      </xdr:nvSpPr>
      <xdr:spPr>
        <a:xfrm>
          <a:off x="18605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163830</xdr:rowOff>
    </xdr:from>
    <xdr:to>
      <xdr:col>102</xdr:col>
      <xdr:colOff>114300</xdr:colOff>
      <xdr:row>63</xdr:row>
      <xdr:rowOff>163830</xdr:rowOff>
    </xdr:to>
    <xdr:cxnSp macro="">
      <xdr:nvCxnSpPr>
        <xdr:cNvPr id="704" name="直線コネクタ 703">
          <a:extLst>
            <a:ext uri="{FF2B5EF4-FFF2-40B4-BE49-F238E27FC236}">
              <a16:creationId xmlns:a16="http://schemas.microsoft.com/office/drawing/2014/main" id="{D4B1C404-9EAC-4D46-A20E-193776F53FE3}"/>
            </a:ext>
          </a:extLst>
        </xdr:cNvPr>
        <xdr:cNvCxnSpPr/>
      </xdr:nvCxnSpPr>
      <xdr:spPr>
        <a:xfrm>
          <a:off x="18656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DE3808EE-6E4D-4143-80AC-53CB56310CD5}"/>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38FCE3E1-9AAB-4F62-9EA9-DE54C6EC39E2}"/>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56FE1578-A5E9-4A7A-8624-F83E251BB2E7}"/>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E3ACD705-F537-443A-8C4D-9DCD972F61DF}"/>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34307</xdr:rowOff>
    </xdr:from>
    <xdr:ext cx="469744" cy="259045"/>
    <xdr:sp macro="" textlink="">
      <xdr:nvSpPr>
        <xdr:cNvPr id="709" name="n_1mainValue【保健センター・保健所】&#10;一人当たり面積">
          <a:extLst>
            <a:ext uri="{FF2B5EF4-FFF2-40B4-BE49-F238E27FC236}">
              <a16:creationId xmlns:a16="http://schemas.microsoft.com/office/drawing/2014/main" id="{B84EEEE3-47A6-41CC-AD46-E993DF70FA7F}"/>
            </a:ext>
          </a:extLst>
        </xdr:cNvPr>
        <xdr:cNvSpPr txBox="1"/>
      </xdr:nvSpPr>
      <xdr:spPr>
        <a:xfrm>
          <a:off x="210757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34307</xdr:rowOff>
    </xdr:from>
    <xdr:ext cx="469744" cy="259045"/>
    <xdr:sp macro="" textlink="">
      <xdr:nvSpPr>
        <xdr:cNvPr id="710" name="n_2mainValue【保健センター・保健所】&#10;一人当たり面積">
          <a:extLst>
            <a:ext uri="{FF2B5EF4-FFF2-40B4-BE49-F238E27FC236}">
              <a16:creationId xmlns:a16="http://schemas.microsoft.com/office/drawing/2014/main" id="{EF415BBE-D250-4D3B-83A5-947BF7D33B40}"/>
            </a:ext>
          </a:extLst>
        </xdr:cNvPr>
        <xdr:cNvSpPr txBox="1"/>
      </xdr:nvSpPr>
      <xdr:spPr>
        <a:xfrm>
          <a:off x="20199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34307</xdr:rowOff>
    </xdr:from>
    <xdr:ext cx="469744" cy="259045"/>
    <xdr:sp macro="" textlink="">
      <xdr:nvSpPr>
        <xdr:cNvPr id="711" name="n_3mainValue【保健センター・保健所】&#10;一人当たり面積">
          <a:extLst>
            <a:ext uri="{FF2B5EF4-FFF2-40B4-BE49-F238E27FC236}">
              <a16:creationId xmlns:a16="http://schemas.microsoft.com/office/drawing/2014/main" id="{FA7D8053-83A2-4F30-B688-6228B4E849C0}"/>
            </a:ext>
          </a:extLst>
        </xdr:cNvPr>
        <xdr:cNvSpPr txBox="1"/>
      </xdr:nvSpPr>
      <xdr:spPr>
        <a:xfrm>
          <a:off x="19310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34307</xdr:rowOff>
    </xdr:from>
    <xdr:ext cx="469744" cy="259045"/>
    <xdr:sp macro="" textlink="">
      <xdr:nvSpPr>
        <xdr:cNvPr id="712" name="n_4mainValue【保健センター・保健所】&#10;一人当たり面積">
          <a:extLst>
            <a:ext uri="{FF2B5EF4-FFF2-40B4-BE49-F238E27FC236}">
              <a16:creationId xmlns:a16="http://schemas.microsoft.com/office/drawing/2014/main" id="{7D676119-02C2-4869-B2E4-C960C31D01E0}"/>
            </a:ext>
          </a:extLst>
        </xdr:cNvPr>
        <xdr:cNvSpPr txBox="1"/>
      </xdr:nvSpPr>
      <xdr:spPr>
        <a:xfrm>
          <a:off x="18421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9821A913-D33C-4925-942B-E4393027D0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EE931167-8B99-4448-91F7-F265F25C16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E8F8C972-265C-406D-977D-3CC40C6AC1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F917F439-D058-4F64-AD4D-1F483A83AB2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93CC268C-15DB-4B08-9FA1-CDE6A921FB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CFA24706-D034-42B3-85F0-8E2D5DBB86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48E0B3E3-29EE-419D-96F6-32FAA5F0DA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8D0CAF39-55C7-4FCC-A5FD-9F285E4877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E0874509-F2C8-43B6-B6B7-AF107C1937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42878920-33BA-40BB-9CF3-CC0BE2D810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BC75C65B-F42A-4CA1-B775-5E46EA092C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C145258-552B-43E5-998A-39C87943B28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71BB5CA6-D8C0-4978-934B-8210CDF148A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38A55CA5-0B8F-4441-A89F-E56BBE8265E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B26E9CBA-B0AE-42F9-92BF-0E4852BC93C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45AFCCA0-57BA-4551-A865-867B983C40F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DCBBF94E-0733-4E31-B552-12DA7ACECC7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26D1697D-A778-43D8-9675-E34BF9BECA3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D080187A-61AD-4951-A145-765A89EDA02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E8967C08-A1D6-4901-AB38-E1F21F937C2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2FB12A30-6C29-4814-9C91-C7FAC0B91B8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8A9E6586-BC46-4F00-B79B-AF68E85C734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E5BA1C04-DF7E-4A96-9A69-69077FA8392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E010599-BE53-4FD6-BDD8-B2FE83778DB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46A750A1-1208-4CA4-A97E-D21DFC886FBA}"/>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F1EF920B-87E5-4E92-A7E4-DFDE11673ED7}"/>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FF5B9FCA-08C3-4189-8046-2C660EC752E9}"/>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D0D96033-69D2-4CEF-A8B2-B7C6C26E7A96}"/>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26806984-E141-47E8-8C91-67A96CCCAC06}"/>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B9597AC2-591A-46F0-A43D-6569DB20D33B}"/>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E27FFD2C-C6A9-49A6-BA2D-660E54850ACE}"/>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7E57161A-5F7D-44AA-B4B7-237EC8FD9381}"/>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E11CF102-09A6-4D74-80C0-A66E931A47B1}"/>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E7755E4F-4497-42DA-85E2-D7EA73015E85}"/>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693F45FF-24A0-4122-AEAA-FEA10FFC279E}"/>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636C541A-B70D-44FB-BFB2-0A64A4A6B3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D97C1F35-889D-4911-8C8A-5E4445569CD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7FBE4AF-B120-497F-8DCF-8DF8E963DD7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B0B98ED-C16B-4FC2-A351-3C31AAB5B7A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64A07EC0-3487-4138-B93C-B1E3FB7F11F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53" name="楕円 752">
          <a:extLst>
            <a:ext uri="{FF2B5EF4-FFF2-40B4-BE49-F238E27FC236}">
              <a16:creationId xmlns:a16="http://schemas.microsoft.com/office/drawing/2014/main" id="{4161BA80-0EF5-44D3-BF70-1338913E5D91}"/>
            </a:ext>
          </a:extLst>
        </xdr:cNvPr>
        <xdr:cNvSpPr/>
      </xdr:nvSpPr>
      <xdr:spPr>
        <a:xfrm>
          <a:off x="16268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80663</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9750A5AC-30EB-4B33-BBF7-036AF69B7F8B}"/>
            </a:ext>
          </a:extLst>
        </xdr:cNvPr>
        <xdr:cNvSpPr txBox="1"/>
      </xdr:nvSpPr>
      <xdr:spPr>
        <a:xfrm>
          <a:off x="16357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25400</xdr:rowOff>
    </xdr:from>
    <xdr:to>
      <xdr:col>81</xdr:col>
      <xdr:colOff>101600</xdr:colOff>
      <xdr:row>81</xdr:row>
      <xdr:rowOff>127000</xdr:rowOff>
    </xdr:to>
    <xdr:sp macro="" textlink="">
      <xdr:nvSpPr>
        <xdr:cNvPr id="755" name="楕円 754">
          <a:extLst>
            <a:ext uri="{FF2B5EF4-FFF2-40B4-BE49-F238E27FC236}">
              <a16:creationId xmlns:a16="http://schemas.microsoft.com/office/drawing/2014/main" id="{B5EABFB4-3B34-4070-806B-EEB7F6707E0E}"/>
            </a:ext>
          </a:extLst>
        </xdr:cNvPr>
        <xdr:cNvSpPr/>
      </xdr:nvSpPr>
      <xdr:spPr>
        <a:xfrm>
          <a:off x="15430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76200</xdr:rowOff>
    </xdr:from>
    <xdr:to>
      <xdr:col>85</xdr:col>
      <xdr:colOff>127000</xdr:colOff>
      <xdr:row>81</xdr:row>
      <xdr:rowOff>108586</xdr:rowOff>
    </xdr:to>
    <xdr:cxnSp macro="">
      <xdr:nvCxnSpPr>
        <xdr:cNvPr id="756" name="直線コネクタ 755">
          <a:extLst>
            <a:ext uri="{FF2B5EF4-FFF2-40B4-BE49-F238E27FC236}">
              <a16:creationId xmlns:a16="http://schemas.microsoft.com/office/drawing/2014/main" id="{EF7D5686-0A9B-44AE-91C7-A02113EA9C1E}"/>
            </a:ext>
          </a:extLst>
        </xdr:cNvPr>
        <xdr:cNvCxnSpPr/>
      </xdr:nvCxnSpPr>
      <xdr:spPr>
        <a:xfrm>
          <a:off x="15481300" y="139636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38736</xdr:rowOff>
    </xdr:from>
    <xdr:to>
      <xdr:col>76</xdr:col>
      <xdr:colOff>165100</xdr:colOff>
      <xdr:row>83</xdr:row>
      <xdr:rowOff>140336</xdr:rowOff>
    </xdr:to>
    <xdr:sp macro="" textlink="">
      <xdr:nvSpPr>
        <xdr:cNvPr id="757" name="楕円 756">
          <a:extLst>
            <a:ext uri="{FF2B5EF4-FFF2-40B4-BE49-F238E27FC236}">
              <a16:creationId xmlns:a16="http://schemas.microsoft.com/office/drawing/2014/main" id="{71012E2A-8EAC-4185-A75E-229F5274C3F6}"/>
            </a:ext>
          </a:extLst>
        </xdr:cNvPr>
        <xdr:cNvSpPr/>
      </xdr:nvSpPr>
      <xdr:spPr>
        <a:xfrm>
          <a:off x="14541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76200</xdr:rowOff>
    </xdr:from>
    <xdr:to>
      <xdr:col>81</xdr:col>
      <xdr:colOff>50800</xdr:colOff>
      <xdr:row>83</xdr:row>
      <xdr:rowOff>89536</xdr:rowOff>
    </xdr:to>
    <xdr:cxnSp macro="">
      <xdr:nvCxnSpPr>
        <xdr:cNvPr id="758" name="直線コネクタ 757">
          <a:extLst>
            <a:ext uri="{FF2B5EF4-FFF2-40B4-BE49-F238E27FC236}">
              <a16:creationId xmlns:a16="http://schemas.microsoft.com/office/drawing/2014/main" id="{16070734-CD47-45D5-8170-710C984481F5}"/>
            </a:ext>
          </a:extLst>
        </xdr:cNvPr>
        <xdr:cNvCxnSpPr/>
      </xdr:nvCxnSpPr>
      <xdr:spPr>
        <a:xfrm flipV="1">
          <a:off x="14592300" y="13963650"/>
          <a:ext cx="889000" cy="3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145414</xdr:rowOff>
    </xdr:from>
    <xdr:to>
      <xdr:col>72</xdr:col>
      <xdr:colOff>38100</xdr:colOff>
      <xdr:row>83</xdr:row>
      <xdr:rowOff>75564</xdr:rowOff>
    </xdr:to>
    <xdr:sp macro="" textlink="">
      <xdr:nvSpPr>
        <xdr:cNvPr id="759" name="楕円 758">
          <a:extLst>
            <a:ext uri="{FF2B5EF4-FFF2-40B4-BE49-F238E27FC236}">
              <a16:creationId xmlns:a16="http://schemas.microsoft.com/office/drawing/2014/main" id="{F34F3474-5489-415B-BCA0-4238BFD1129A}"/>
            </a:ext>
          </a:extLst>
        </xdr:cNvPr>
        <xdr:cNvSpPr/>
      </xdr:nvSpPr>
      <xdr:spPr>
        <a:xfrm>
          <a:off x="13652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24764</xdr:rowOff>
    </xdr:from>
    <xdr:to>
      <xdr:col>76</xdr:col>
      <xdr:colOff>114300</xdr:colOff>
      <xdr:row>83</xdr:row>
      <xdr:rowOff>89536</xdr:rowOff>
    </xdr:to>
    <xdr:cxnSp macro="">
      <xdr:nvCxnSpPr>
        <xdr:cNvPr id="760" name="直線コネクタ 759">
          <a:extLst>
            <a:ext uri="{FF2B5EF4-FFF2-40B4-BE49-F238E27FC236}">
              <a16:creationId xmlns:a16="http://schemas.microsoft.com/office/drawing/2014/main" id="{0E1499E6-519F-4781-86FB-899502008A6E}"/>
            </a:ext>
          </a:extLst>
        </xdr:cNvPr>
        <xdr:cNvCxnSpPr/>
      </xdr:nvCxnSpPr>
      <xdr:spPr>
        <a:xfrm>
          <a:off x="13703300" y="1425511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133986</xdr:rowOff>
    </xdr:from>
    <xdr:to>
      <xdr:col>67</xdr:col>
      <xdr:colOff>101600</xdr:colOff>
      <xdr:row>83</xdr:row>
      <xdr:rowOff>64136</xdr:rowOff>
    </xdr:to>
    <xdr:sp macro="" textlink="">
      <xdr:nvSpPr>
        <xdr:cNvPr id="761" name="楕円 760">
          <a:extLst>
            <a:ext uri="{FF2B5EF4-FFF2-40B4-BE49-F238E27FC236}">
              <a16:creationId xmlns:a16="http://schemas.microsoft.com/office/drawing/2014/main" id="{EE56CC50-45DA-4C39-AE3C-4EE9F7820409}"/>
            </a:ext>
          </a:extLst>
        </xdr:cNvPr>
        <xdr:cNvSpPr/>
      </xdr:nvSpPr>
      <xdr:spPr>
        <a:xfrm>
          <a:off x="12763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13336</xdr:rowOff>
    </xdr:from>
    <xdr:to>
      <xdr:col>71</xdr:col>
      <xdr:colOff>177800</xdr:colOff>
      <xdr:row>83</xdr:row>
      <xdr:rowOff>24764</xdr:rowOff>
    </xdr:to>
    <xdr:cxnSp macro="">
      <xdr:nvCxnSpPr>
        <xdr:cNvPr id="762" name="直線コネクタ 761">
          <a:extLst>
            <a:ext uri="{FF2B5EF4-FFF2-40B4-BE49-F238E27FC236}">
              <a16:creationId xmlns:a16="http://schemas.microsoft.com/office/drawing/2014/main" id="{C9485812-775A-47B7-975A-B17D7500EF74}"/>
            </a:ext>
          </a:extLst>
        </xdr:cNvPr>
        <xdr:cNvCxnSpPr/>
      </xdr:nvCxnSpPr>
      <xdr:spPr>
        <a:xfrm>
          <a:off x="12814300" y="142436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BB3224FE-3620-4B94-B322-57F3A7B37009}"/>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CAA3770A-BAF6-4C4E-B4F5-34B0B450D731}"/>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B7C41367-FE32-486C-BA67-E57B3913BA7D}"/>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20CD3F41-49D4-4FD9-B5F3-3A27DB6D6023}"/>
            </a:ext>
          </a:extLst>
        </xdr:cNvPr>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143527</xdr:rowOff>
    </xdr:from>
    <xdr:ext cx="405111" cy="259045"/>
    <xdr:sp macro="" textlink="">
      <xdr:nvSpPr>
        <xdr:cNvPr id="767" name="n_1mainValue【消防施設】&#10;有形固定資産減価償却率">
          <a:extLst>
            <a:ext uri="{FF2B5EF4-FFF2-40B4-BE49-F238E27FC236}">
              <a16:creationId xmlns:a16="http://schemas.microsoft.com/office/drawing/2014/main" id="{2DBEFE52-5BAD-4CA1-ADE3-541DD03A1F31}"/>
            </a:ext>
          </a:extLst>
        </xdr:cNvPr>
        <xdr:cNvSpPr txBox="1"/>
      </xdr:nvSpPr>
      <xdr:spPr>
        <a:xfrm>
          <a:off x="15266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131463</xdr:rowOff>
    </xdr:from>
    <xdr:ext cx="405111" cy="259045"/>
    <xdr:sp macro="" textlink="">
      <xdr:nvSpPr>
        <xdr:cNvPr id="768" name="n_2mainValue【消防施設】&#10;有形固定資産減価償却率">
          <a:extLst>
            <a:ext uri="{FF2B5EF4-FFF2-40B4-BE49-F238E27FC236}">
              <a16:creationId xmlns:a16="http://schemas.microsoft.com/office/drawing/2014/main" id="{A3517999-793A-447F-AA61-B81E1A896958}"/>
            </a:ext>
          </a:extLst>
        </xdr:cNvPr>
        <xdr:cNvSpPr txBox="1"/>
      </xdr:nvSpPr>
      <xdr:spPr>
        <a:xfrm>
          <a:off x="14389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66691</xdr:rowOff>
    </xdr:from>
    <xdr:ext cx="405111" cy="259045"/>
    <xdr:sp macro="" textlink="">
      <xdr:nvSpPr>
        <xdr:cNvPr id="769" name="n_3mainValue【消防施設】&#10;有形固定資産減価償却率">
          <a:extLst>
            <a:ext uri="{FF2B5EF4-FFF2-40B4-BE49-F238E27FC236}">
              <a16:creationId xmlns:a16="http://schemas.microsoft.com/office/drawing/2014/main" id="{EF071203-C74F-4AB7-B94B-2DECF59C4DFE}"/>
            </a:ext>
          </a:extLst>
        </xdr:cNvPr>
        <xdr:cNvSpPr txBox="1"/>
      </xdr:nvSpPr>
      <xdr:spPr>
        <a:xfrm>
          <a:off x="13500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55263</xdr:rowOff>
    </xdr:from>
    <xdr:ext cx="405111" cy="259045"/>
    <xdr:sp macro="" textlink="">
      <xdr:nvSpPr>
        <xdr:cNvPr id="770" name="n_4mainValue【消防施設】&#10;有形固定資産減価償却率">
          <a:extLst>
            <a:ext uri="{FF2B5EF4-FFF2-40B4-BE49-F238E27FC236}">
              <a16:creationId xmlns:a16="http://schemas.microsoft.com/office/drawing/2014/main" id="{2568F607-EF54-444F-A55B-0F19B11C4A8D}"/>
            </a:ext>
          </a:extLst>
        </xdr:cNvPr>
        <xdr:cNvSpPr txBox="1"/>
      </xdr:nvSpPr>
      <xdr:spPr>
        <a:xfrm>
          <a:off x="12611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4B98D839-886D-499C-B15A-E9A89AB3F4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4D4B04A8-2ED2-47E0-913C-73AD5719FB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B03FC554-D52C-4D60-B341-4CC5CE35AE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826A4B7B-2E7D-4E1F-B7A2-58ACDE3A711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95A2A488-5591-48A6-9415-DC33732257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CF42DBF-FA28-45FA-898A-B60EAC48BF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31801979-03C1-4AEC-830C-ECEA53D0B3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6EC82E02-C4FC-4F6A-9958-F0E217DD3A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B6FA0E0A-0886-4582-BD97-BE4DD517CB7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60DCB98-504F-41D4-9030-A10E71461A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4A74590C-D9E7-4B0D-8F19-02B3EA31691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BF7EF223-ED1B-4F8B-BE97-2CAC26F89BE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15AC67C9-E17B-47BA-A94A-D8DD2B518EE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AD89B654-1C0C-42FC-ADF4-10667135E14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92E37408-CA9B-4344-893E-5DAF762EF0C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B1A43EE9-292B-43CF-9313-F0F9F228681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2549331F-E9E3-4E56-8FB6-4282A9EB632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702224E-29F9-4A72-A515-14BA8BD5896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1E3AFD4A-6087-422F-B399-F63FACBC762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F654889D-C8FE-4748-B871-3398B107B09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1021D34F-1FEA-43A4-99A2-A456E4BC6B1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CA4B49B3-C295-40B4-8676-DBEA5A733C3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3C74F0D6-0DCA-4BDC-89E2-207A94EE7C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4AC1B3B4-D746-487E-8E49-3274CA23442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AD3BF08C-2C0C-41C1-910D-98D4BDA0061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7AAD296B-57CE-49BF-8403-19D06C56C57C}"/>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E133547D-D1E5-4ADE-8FD4-558DC51B99C7}"/>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F03B50A-D3E9-449B-B54C-ABB3FCA259D4}"/>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D9754091-46FA-40A6-8173-D8A0A28E3348}"/>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7C50E9B5-F3BC-4F64-8D6D-9EF2321880E1}"/>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AF24E934-3654-4F2C-87F2-746B0562027D}"/>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0430E8AE-DCC9-4D50-9345-A4BCEAF47716}"/>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8E05CE65-2B40-4228-A680-E3D83527FD8F}"/>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2C923C5C-F6F1-44A9-B44F-5EE534586F75}"/>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EAADA775-0255-4D9B-9D3F-717B9BA21C0E}"/>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55760D8C-B938-41C2-9207-9F0E3922E7B7}"/>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AB2CBA8-E4EA-4050-B085-D971A8E86F5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AEB2BA76-01D6-49BD-9B99-0EBB51D8020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D49D4790-167F-472A-B61A-7AFA08038D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56C7603-0A6B-4C71-95BC-5C1A0CA574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A7F66EB4-DC5F-4896-93F5-C1135C39B7D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90714</xdr:rowOff>
    </xdr:from>
    <xdr:to>
      <xdr:col>116</xdr:col>
      <xdr:colOff>114300</xdr:colOff>
      <xdr:row>85</xdr:row>
      <xdr:rowOff>20864</xdr:rowOff>
    </xdr:to>
    <xdr:sp macro="" textlink="">
      <xdr:nvSpPr>
        <xdr:cNvPr id="812" name="楕円 811">
          <a:extLst>
            <a:ext uri="{FF2B5EF4-FFF2-40B4-BE49-F238E27FC236}">
              <a16:creationId xmlns:a16="http://schemas.microsoft.com/office/drawing/2014/main" id="{9872FFBC-F881-42BF-BD52-8B43422A246E}"/>
            </a:ext>
          </a:extLst>
        </xdr:cNvPr>
        <xdr:cNvSpPr/>
      </xdr:nvSpPr>
      <xdr:spPr>
        <a:xfrm>
          <a:off x="221107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69141</xdr:rowOff>
    </xdr:from>
    <xdr:ext cx="469744" cy="259045"/>
    <xdr:sp macro="" textlink="">
      <xdr:nvSpPr>
        <xdr:cNvPr id="813" name="【消防施設】&#10;一人当たり面積該当値テキスト">
          <a:extLst>
            <a:ext uri="{FF2B5EF4-FFF2-40B4-BE49-F238E27FC236}">
              <a16:creationId xmlns:a16="http://schemas.microsoft.com/office/drawing/2014/main" id="{F2481AE5-430C-48D3-A157-CD5004700724}"/>
            </a:ext>
          </a:extLst>
        </xdr:cNvPr>
        <xdr:cNvSpPr txBox="1"/>
      </xdr:nvSpPr>
      <xdr:spPr>
        <a:xfrm>
          <a:off x="22199600" y="1447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90714</xdr:rowOff>
    </xdr:from>
    <xdr:to>
      <xdr:col>112</xdr:col>
      <xdr:colOff>38100</xdr:colOff>
      <xdr:row>85</xdr:row>
      <xdr:rowOff>20864</xdr:rowOff>
    </xdr:to>
    <xdr:sp macro="" textlink="">
      <xdr:nvSpPr>
        <xdr:cNvPr id="814" name="楕円 813">
          <a:extLst>
            <a:ext uri="{FF2B5EF4-FFF2-40B4-BE49-F238E27FC236}">
              <a16:creationId xmlns:a16="http://schemas.microsoft.com/office/drawing/2014/main" id="{3D9B00DF-0C58-48AC-A724-D7A42F614832}"/>
            </a:ext>
          </a:extLst>
        </xdr:cNvPr>
        <xdr:cNvSpPr/>
      </xdr:nvSpPr>
      <xdr:spPr>
        <a:xfrm>
          <a:off x="21272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141514</xdr:rowOff>
    </xdr:from>
    <xdr:to>
      <xdr:col>116</xdr:col>
      <xdr:colOff>63500</xdr:colOff>
      <xdr:row>84</xdr:row>
      <xdr:rowOff>141514</xdr:rowOff>
    </xdr:to>
    <xdr:cxnSp macro="">
      <xdr:nvCxnSpPr>
        <xdr:cNvPr id="815" name="直線コネクタ 814">
          <a:extLst>
            <a:ext uri="{FF2B5EF4-FFF2-40B4-BE49-F238E27FC236}">
              <a16:creationId xmlns:a16="http://schemas.microsoft.com/office/drawing/2014/main" id="{7C8C1363-7B3D-46D4-A16C-7B9368BFD2D4}"/>
            </a:ext>
          </a:extLst>
        </xdr:cNvPr>
        <xdr:cNvCxnSpPr/>
      </xdr:nvCxnSpPr>
      <xdr:spPr>
        <a:xfrm>
          <a:off x="21323300" y="145433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145143</xdr:rowOff>
    </xdr:from>
    <xdr:to>
      <xdr:col>107</xdr:col>
      <xdr:colOff>101600</xdr:colOff>
      <xdr:row>85</xdr:row>
      <xdr:rowOff>75293</xdr:rowOff>
    </xdr:to>
    <xdr:sp macro="" textlink="">
      <xdr:nvSpPr>
        <xdr:cNvPr id="816" name="楕円 815">
          <a:extLst>
            <a:ext uri="{FF2B5EF4-FFF2-40B4-BE49-F238E27FC236}">
              <a16:creationId xmlns:a16="http://schemas.microsoft.com/office/drawing/2014/main" id="{B54A4423-EF88-445F-AE9E-84B26F0D48A9}"/>
            </a:ext>
          </a:extLst>
        </xdr:cNvPr>
        <xdr:cNvSpPr/>
      </xdr:nvSpPr>
      <xdr:spPr>
        <a:xfrm>
          <a:off x="20383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141514</xdr:rowOff>
    </xdr:from>
    <xdr:to>
      <xdr:col>111</xdr:col>
      <xdr:colOff>177800</xdr:colOff>
      <xdr:row>85</xdr:row>
      <xdr:rowOff>24493</xdr:rowOff>
    </xdr:to>
    <xdr:cxnSp macro="">
      <xdr:nvCxnSpPr>
        <xdr:cNvPr id="817" name="直線コネクタ 816">
          <a:extLst>
            <a:ext uri="{FF2B5EF4-FFF2-40B4-BE49-F238E27FC236}">
              <a16:creationId xmlns:a16="http://schemas.microsoft.com/office/drawing/2014/main" id="{847FE009-F5CE-4251-83B0-0F6831C6AB3F}"/>
            </a:ext>
          </a:extLst>
        </xdr:cNvPr>
        <xdr:cNvCxnSpPr/>
      </xdr:nvCxnSpPr>
      <xdr:spPr>
        <a:xfrm flipV="1">
          <a:off x="20434300" y="145433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79829</xdr:rowOff>
    </xdr:from>
    <xdr:to>
      <xdr:col>102</xdr:col>
      <xdr:colOff>165100</xdr:colOff>
      <xdr:row>85</xdr:row>
      <xdr:rowOff>9979</xdr:rowOff>
    </xdr:to>
    <xdr:sp macro="" textlink="">
      <xdr:nvSpPr>
        <xdr:cNvPr id="818" name="楕円 817">
          <a:extLst>
            <a:ext uri="{FF2B5EF4-FFF2-40B4-BE49-F238E27FC236}">
              <a16:creationId xmlns:a16="http://schemas.microsoft.com/office/drawing/2014/main" id="{3B3BD2F0-8BEE-43B6-95EF-8F64DF79E920}"/>
            </a:ext>
          </a:extLst>
        </xdr:cNvPr>
        <xdr:cNvSpPr/>
      </xdr:nvSpPr>
      <xdr:spPr>
        <a:xfrm>
          <a:off x="19494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130629</xdr:rowOff>
    </xdr:from>
    <xdr:to>
      <xdr:col>107</xdr:col>
      <xdr:colOff>50800</xdr:colOff>
      <xdr:row>85</xdr:row>
      <xdr:rowOff>24493</xdr:rowOff>
    </xdr:to>
    <xdr:cxnSp macro="">
      <xdr:nvCxnSpPr>
        <xdr:cNvPr id="819" name="直線コネクタ 818">
          <a:extLst>
            <a:ext uri="{FF2B5EF4-FFF2-40B4-BE49-F238E27FC236}">
              <a16:creationId xmlns:a16="http://schemas.microsoft.com/office/drawing/2014/main" id="{B897DF5C-4969-4FD3-AC08-D2863FCE727B}"/>
            </a:ext>
          </a:extLst>
        </xdr:cNvPr>
        <xdr:cNvCxnSpPr/>
      </xdr:nvCxnSpPr>
      <xdr:spPr>
        <a:xfrm>
          <a:off x="19545300" y="145324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79829</xdr:rowOff>
    </xdr:from>
    <xdr:to>
      <xdr:col>98</xdr:col>
      <xdr:colOff>38100</xdr:colOff>
      <xdr:row>85</xdr:row>
      <xdr:rowOff>9979</xdr:rowOff>
    </xdr:to>
    <xdr:sp macro="" textlink="">
      <xdr:nvSpPr>
        <xdr:cNvPr id="820" name="楕円 819">
          <a:extLst>
            <a:ext uri="{FF2B5EF4-FFF2-40B4-BE49-F238E27FC236}">
              <a16:creationId xmlns:a16="http://schemas.microsoft.com/office/drawing/2014/main" id="{A34C8282-2A0C-421A-AB94-A158DCF94086}"/>
            </a:ext>
          </a:extLst>
        </xdr:cNvPr>
        <xdr:cNvSpPr/>
      </xdr:nvSpPr>
      <xdr:spPr>
        <a:xfrm>
          <a:off x="18605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130629</xdr:rowOff>
    </xdr:from>
    <xdr:to>
      <xdr:col>102</xdr:col>
      <xdr:colOff>114300</xdr:colOff>
      <xdr:row>84</xdr:row>
      <xdr:rowOff>130629</xdr:rowOff>
    </xdr:to>
    <xdr:cxnSp macro="">
      <xdr:nvCxnSpPr>
        <xdr:cNvPr id="821" name="直線コネクタ 820">
          <a:extLst>
            <a:ext uri="{FF2B5EF4-FFF2-40B4-BE49-F238E27FC236}">
              <a16:creationId xmlns:a16="http://schemas.microsoft.com/office/drawing/2014/main" id="{8E08671B-D021-4854-B59F-4EBE5BFB472F}"/>
            </a:ext>
          </a:extLst>
        </xdr:cNvPr>
        <xdr:cNvCxnSpPr/>
      </xdr:nvCxnSpPr>
      <xdr:spPr>
        <a:xfrm>
          <a:off x="18656300" y="1453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C5881F74-C5B4-4561-A8DD-3BDC8114C69B}"/>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46EC2FCA-362A-43D3-B8B8-3337B2F06481}"/>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0CE97027-137B-498C-9FE4-932B98644DF2}"/>
            </a:ext>
          </a:extLst>
        </xdr:cNvPr>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24B83CD9-058A-42A9-AEB4-62FF245F8F25}"/>
            </a:ext>
          </a:extLst>
        </xdr:cNvPr>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11991</xdr:rowOff>
    </xdr:from>
    <xdr:ext cx="469744" cy="259045"/>
    <xdr:sp macro="" textlink="">
      <xdr:nvSpPr>
        <xdr:cNvPr id="826" name="n_1mainValue【消防施設】&#10;一人当たり面積">
          <a:extLst>
            <a:ext uri="{FF2B5EF4-FFF2-40B4-BE49-F238E27FC236}">
              <a16:creationId xmlns:a16="http://schemas.microsoft.com/office/drawing/2014/main" id="{8CAC571B-2D22-4D74-B6B0-A112DBA64FD9}"/>
            </a:ext>
          </a:extLst>
        </xdr:cNvPr>
        <xdr:cNvSpPr txBox="1"/>
      </xdr:nvSpPr>
      <xdr:spPr>
        <a:xfrm>
          <a:off x="210757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66420</xdr:rowOff>
    </xdr:from>
    <xdr:ext cx="469744" cy="259045"/>
    <xdr:sp macro="" textlink="">
      <xdr:nvSpPr>
        <xdr:cNvPr id="827" name="n_2mainValue【消防施設】&#10;一人当たり面積">
          <a:extLst>
            <a:ext uri="{FF2B5EF4-FFF2-40B4-BE49-F238E27FC236}">
              <a16:creationId xmlns:a16="http://schemas.microsoft.com/office/drawing/2014/main" id="{7187E5D2-6431-4442-B1E3-705F206B4E95}"/>
            </a:ext>
          </a:extLst>
        </xdr:cNvPr>
        <xdr:cNvSpPr txBox="1"/>
      </xdr:nvSpPr>
      <xdr:spPr>
        <a:xfrm>
          <a:off x="20199427" y="1463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1106</xdr:rowOff>
    </xdr:from>
    <xdr:ext cx="469744" cy="259045"/>
    <xdr:sp macro="" textlink="">
      <xdr:nvSpPr>
        <xdr:cNvPr id="828" name="n_3mainValue【消防施設】&#10;一人当たり面積">
          <a:extLst>
            <a:ext uri="{FF2B5EF4-FFF2-40B4-BE49-F238E27FC236}">
              <a16:creationId xmlns:a16="http://schemas.microsoft.com/office/drawing/2014/main" id="{D2D67B5E-44F4-43CB-BBBA-0AC95918F088}"/>
            </a:ext>
          </a:extLst>
        </xdr:cNvPr>
        <xdr:cNvSpPr txBox="1"/>
      </xdr:nvSpPr>
      <xdr:spPr>
        <a:xfrm>
          <a:off x="19310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1106</xdr:rowOff>
    </xdr:from>
    <xdr:ext cx="469744" cy="259045"/>
    <xdr:sp macro="" textlink="">
      <xdr:nvSpPr>
        <xdr:cNvPr id="829" name="n_4mainValue【消防施設】&#10;一人当たり面積">
          <a:extLst>
            <a:ext uri="{FF2B5EF4-FFF2-40B4-BE49-F238E27FC236}">
              <a16:creationId xmlns:a16="http://schemas.microsoft.com/office/drawing/2014/main" id="{A8DB7EC5-EB36-4031-83DE-E70EF8162D83}"/>
            </a:ext>
          </a:extLst>
        </xdr:cNvPr>
        <xdr:cNvSpPr txBox="1"/>
      </xdr:nvSpPr>
      <xdr:spPr>
        <a:xfrm>
          <a:off x="18421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F7C9035F-C4D6-4CA9-AC5F-879F22027D0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6772D140-5475-48B7-8311-68A5EB590C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2F97AD7B-9010-48E9-AC14-1AA3FBBFBF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10FE923E-8E6C-4407-8119-D29AF88991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CFCFEB21-A5EE-4533-901D-CFE00D99E5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B2D251FA-7CF7-4306-91DF-63C8AF7781B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9E943A73-3E0C-4D2F-8F07-EFFAE2B5A5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4345F878-0553-4506-BE9B-E84D50CF800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DC8BEA4A-C165-4E9B-B357-6BB5621956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8963D637-B8D6-46CC-86C8-49FDFB65E5D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6261BF14-E044-4656-AAD4-1ECA1459BD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5E2A6428-81D1-4F82-A0FD-15B3FF278B4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CD972A44-8433-4335-8793-E4682859B39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D475C084-3542-4F8E-8CA8-FA789AC7A06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9CA56136-CFEA-411D-991F-B00C157CBD0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B26D81C3-B547-4772-942E-0E4986D22AD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851E53C9-995D-4858-9FBF-F2F4E6C4E5C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C9912686-3F80-45DC-A62B-723B3DF8730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FB85DAE5-B36B-44C7-A838-06BD0761B9F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A1899D48-67E6-4873-8DF2-41B32B1B20A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7B56B082-E104-4D84-B27D-9C2BA2403E3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F2ED1A62-09A4-42DF-B18F-4CCE1F309E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8990A996-97DD-4988-8663-B239BEBD5E2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10A5215A-9F97-46AF-8DD2-B5F93FF73C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3BF36848-B671-43E7-8500-2AB4B556EB2C}"/>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67491C66-6BFE-4F81-B1FE-71EC86A3D824}"/>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32DFC5BE-2F35-4F7F-8AB0-68D3CC20009D}"/>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FF4C30F4-3A83-41A2-BF12-D5A96B3EF0FB}"/>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D8163E09-2DFF-4257-8BA9-6C1094BC0E5D}"/>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B106F87A-4E06-4573-B83A-2FE32B2222C5}"/>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FCAD767F-1707-45CB-877A-8FB6277B859A}"/>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411ECE80-8463-4931-A19C-4C33A0D3D744}"/>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0756FD87-20B4-4A50-91BA-4B10B6AC6D5E}"/>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5CEE8560-5DD3-4471-9D5D-819F22E09A81}"/>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CEC264FD-FE2B-403A-8FF8-50FF590C5C57}"/>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6BB1806-AFC0-4A54-8F5B-C8278588610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669C8B65-7696-4F5B-BDC3-F86997F9BEE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86EA993C-888D-4D78-8EF0-3433113EF6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E394DA0-6A4F-4CB8-9676-62F338A427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2969D58D-ABFB-4DBE-ABAE-DECBF52434B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29211</xdr:rowOff>
    </xdr:from>
    <xdr:to>
      <xdr:col>85</xdr:col>
      <xdr:colOff>177800</xdr:colOff>
      <xdr:row>104</xdr:row>
      <xdr:rowOff>130811</xdr:rowOff>
    </xdr:to>
    <xdr:sp macro="" textlink="">
      <xdr:nvSpPr>
        <xdr:cNvPr id="870" name="楕円 869">
          <a:extLst>
            <a:ext uri="{FF2B5EF4-FFF2-40B4-BE49-F238E27FC236}">
              <a16:creationId xmlns:a16="http://schemas.microsoft.com/office/drawing/2014/main" id="{E5FF5ABB-4DFB-4984-A8AB-05AD25D7B8CA}"/>
            </a:ext>
          </a:extLst>
        </xdr:cNvPr>
        <xdr:cNvSpPr/>
      </xdr:nvSpPr>
      <xdr:spPr>
        <a:xfrm>
          <a:off x="162687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7638</xdr:rowOff>
    </xdr:from>
    <xdr:ext cx="405111" cy="259045"/>
    <xdr:sp macro="" textlink="">
      <xdr:nvSpPr>
        <xdr:cNvPr id="871" name="【庁舎】&#10;有形固定資産減価償却率該当値テキスト">
          <a:extLst>
            <a:ext uri="{FF2B5EF4-FFF2-40B4-BE49-F238E27FC236}">
              <a16:creationId xmlns:a16="http://schemas.microsoft.com/office/drawing/2014/main" id="{90D971A4-800E-4026-910C-3732D594B467}"/>
            </a:ext>
          </a:extLst>
        </xdr:cNvPr>
        <xdr:cNvSpPr txBox="1"/>
      </xdr:nvSpPr>
      <xdr:spPr>
        <a:xfrm>
          <a:off x="16357600"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168275</xdr:rowOff>
    </xdr:from>
    <xdr:to>
      <xdr:col>81</xdr:col>
      <xdr:colOff>101600</xdr:colOff>
      <xdr:row>104</xdr:row>
      <xdr:rowOff>98425</xdr:rowOff>
    </xdr:to>
    <xdr:sp macro="" textlink="">
      <xdr:nvSpPr>
        <xdr:cNvPr id="872" name="楕円 871">
          <a:extLst>
            <a:ext uri="{FF2B5EF4-FFF2-40B4-BE49-F238E27FC236}">
              <a16:creationId xmlns:a16="http://schemas.microsoft.com/office/drawing/2014/main" id="{1D462C5C-0719-4D49-B48E-69895CCF6373}"/>
            </a:ext>
          </a:extLst>
        </xdr:cNvPr>
        <xdr:cNvSpPr/>
      </xdr:nvSpPr>
      <xdr:spPr>
        <a:xfrm>
          <a:off x="15430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47625</xdr:rowOff>
    </xdr:from>
    <xdr:to>
      <xdr:col>85</xdr:col>
      <xdr:colOff>127000</xdr:colOff>
      <xdr:row>104</xdr:row>
      <xdr:rowOff>80011</xdr:rowOff>
    </xdr:to>
    <xdr:cxnSp macro="">
      <xdr:nvCxnSpPr>
        <xdr:cNvPr id="873" name="直線コネクタ 872">
          <a:extLst>
            <a:ext uri="{FF2B5EF4-FFF2-40B4-BE49-F238E27FC236}">
              <a16:creationId xmlns:a16="http://schemas.microsoft.com/office/drawing/2014/main" id="{7A7857AA-DF29-4C82-85D0-3C4DC26A93DB}"/>
            </a:ext>
          </a:extLst>
        </xdr:cNvPr>
        <xdr:cNvCxnSpPr/>
      </xdr:nvCxnSpPr>
      <xdr:spPr>
        <a:xfrm>
          <a:off x="15481300" y="178784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133986</xdr:rowOff>
    </xdr:from>
    <xdr:to>
      <xdr:col>76</xdr:col>
      <xdr:colOff>165100</xdr:colOff>
      <xdr:row>104</xdr:row>
      <xdr:rowOff>64136</xdr:rowOff>
    </xdr:to>
    <xdr:sp macro="" textlink="">
      <xdr:nvSpPr>
        <xdr:cNvPr id="874" name="楕円 873">
          <a:extLst>
            <a:ext uri="{FF2B5EF4-FFF2-40B4-BE49-F238E27FC236}">
              <a16:creationId xmlns:a16="http://schemas.microsoft.com/office/drawing/2014/main" id="{C47D3E07-DF46-494E-A784-D47067773B03}"/>
            </a:ext>
          </a:extLst>
        </xdr:cNvPr>
        <xdr:cNvSpPr/>
      </xdr:nvSpPr>
      <xdr:spPr>
        <a:xfrm>
          <a:off x="14541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13336</xdr:rowOff>
    </xdr:from>
    <xdr:to>
      <xdr:col>81</xdr:col>
      <xdr:colOff>50800</xdr:colOff>
      <xdr:row>104</xdr:row>
      <xdr:rowOff>47625</xdr:rowOff>
    </xdr:to>
    <xdr:cxnSp macro="">
      <xdr:nvCxnSpPr>
        <xdr:cNvPr id="875" name="直線コネクタ 874">
          <a:extLst>
            <a:ext uri="{FF2B5EF4-FFF2-40B4-BE49-F238E27FC236}">
              <a16:creationId xmlns:a16="http://schemas.microsoft.com/office/drawing/2014/main" id="{D2A66A79-C4B9-4AC8-AB99-E80FE5835CA4}"/>
            </a:ext>
          </a:extLst>
        </xdr:cNvPr>
        <xdr:cNvCxnSpPr/>
      </xdr:nvCxnSpPr>
      <xdr:spPr>
        <a:xfrm>
          <a:off x="14592300" y="178441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116839</xdr:rowOff>
    </xdr:from>
    <xdr:to>
      <xdr:col>72</xdr:col>
      <xdr:colOff>38100</xdr:colOff>
      <xdr:row>107</xdr:row>
      <xdr:rowOff>46989</xdr:rowOff>
    </xdr:to>
    <xdr:sp macro="" textlink="">
      <xdr:nvSpPr>
        <xdr:cNvPr id="876" name="楕円 875">
          <a:extLst>
            <a:ext uri="{FF2B5EF4-FFF2-40B4-BE49-F238E27FC236}">
              <a16:creationId xmlns:a16="http://schemas.microsoft.com/office/drawing/2014/main" id="{18C42909-F4CC-4666-A357-8E191BCC91D2}"/>
            </a:ext>
          </a:extLst>
        </xdr:cNvPr>
        <xdr:cNvSpPr/>
      </xdr:nvSpPr>
      <xdr:spPr>
        <a:xfrm>
          <a:off x="1365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13336</xdr:rowOff>
    </xdr:from>
    <xdr:to>
      <xdr:col>76</xdr:col>
      <xdr:colOff>114300</xdr:colOff>
      <xdr:row>106</xdr:row>
      <xdr:rowOff>167639</xdr:rowOff>
    </xdr:to>
    <xdr:cxnSp macro="">
      <xdr:nvCxnSpPr>
        <xdr:cNvPr id="877" name="直線コネクタ 876">
          <a:extLst>
            <a:ext uri="{FF2B5EF4-FFF2-40B4-BE49-F238E27FC236}">
              <a16:creationId xmlns:a16="http://schemas.microsoft.com/office/drawing/2014/main" id="{F877A3F4-C4DF-40F2-A73A-3FB23CF4A684}"/>
            </a:ext>
          </a:extLst>
        </xdr:cNvPr>
        <xdr:cNvCxnSpPr/>
      </xdr:nvCxnSpPr>
      <xdr:spPr>
        <a:xfrm flipV="1">
          <a:off x="13703300" y="17844136"/>
          <a:ext cx="889000" cy="49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76836</xdr:rowOff>
    </xdr:from>
    <xdr:to>
      <xdr:col>67</xdr:col>
      <xdr:colOff>101600</xdr:colOff>
      <xdr:row>107</xdr:row>
      <xdr:rowOff>6986</xdr:rowOff>
    </xdr:to>
    <xdr:sp macro="" textlink="">
      <xdr:nvSpPr>
        <xdr:cNvPr id="878" name="楕円 877">
          <a:extLst>
            <a:ext uri="{FF2B5EF4-FFF2-40B4-BE49-F238E27FC236}">
              <a16:creationId xmlns:a16="http://schemas.microsoft.com/office/drawing/2014/main" id="{1B3BFBD5-8120-45EB-BFA3-E707DD71B21C}"/>
            </a:ext>
          </a:extLst>
        </xdr:cNvPr>
        <xdr:cNvSpPr/>
      </xdr:nvSpPr>
      <xdr:spPr>
        <a:xfrm>
          <a:off x="12763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127636</xdr:rowOff>
    </xdr:from>
    <xdr:to>
      <xdr:col>71</xdr:col>
      <xdr:colOff>177800</xdr:colOff>
      <xdr:row>106</xdr:row>
      <xdr:rowOff>167639</xdr:rowOff>
    </xdr:to>
    <xdr:cxnSp macro="">
      <xdr:nvCxnSpPr>
        <xdr:cNvPr id="879" name="直線コネクタ 878">
          <a:extLst>
            <a:ext uri="{FF2B5EF4-FFF2-40B4-BE49-F238E27FC236}">
              <a16:creationId xmlns:a16="http://schemas.microsoft.com/office/drawing/2014/main" id="{F9F7CA1E-53C4-4048-9E76-36BAD060B469}"/>
            </a:ext>
          </a:extLst>
        </xdr:cNvPr>
        <xdr:cNvCxnSpPr/>
      </xdr:nvCxnSpPr>
      <xdr:spPr>
        <a:xfrm>
          <a:off x="12814300" y="183013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D737517A-3186-40F6-8BAC-077A3D9B3FE2}"/>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8F8FF021-4EAF-482E-9C38-B493C70D2151}"/>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49EE1B1C-4765-4FA8-884F-48C39D71AB6A}"/>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D8CAB5B3-1513-4E0A-80BC-CB6C17701607}"/>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89552</xdr:rowOff>
    </xdr:from>
    <xdr:ext cx="405111" cy="259045"/>
    <xdr:sp macro="" textlink="">
      <xdr:nvSpPr>
        <xdr:cNvPr id="884" name="n_1mainValue【庁舎】&#10;有形固定資産減価償却率">
          <a:extLst>
            <a:ext uri="{FF2B5EF4-FFF2-40B4-BE49-F238E27FC236}">
              <a16:creationId xmlns:a16="http://schemas.microsoft.com/office/drawing/2014/main" id="{290756A5-98E9-4C4F-A14F-CE8B8A6C0CEC}"/>
            </a:ext>
          </a:extLst>
        </xdr:cNvPr>
        <xdr:cNvSpPr txBox="1"/>
      </xdr:nvSpPr>
      <xdr:spPr>
        <a:xfrm>
          <a:off x="152660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55263</xdr:rowOff>
    </xdr:from>
    <xdr:ext cx="405111" cy="259045"/>
    <xdr:sp macro="" textlink="">
      <xdr:nvSpPr>
        <xdr:cNvPr id="885" name="n_2mainValue【庁舎】&#10;有形固定資産減価償却率">
          <a:extLst>
            <a:ext uri="{FF2B5EF4-FFF2-40B4-BE49-F238E27FC236}">
              <a16:creationId xmlns:a16="http://schemas.microsoft.com/office/drawing/2014/main" id="{384C67F2-9255-4E0B-9CCA-51076CBC8A31}"/>
            </a:ext>
          </a:extLst>
        </xdr:cNvPr>
        <xdr:cNvSpPr txBox="1"/>
      </xdr:nvSpPr>
      <xdr:spPr>
        <a:xfrm>
          <a:off x="14389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38116</xdr:rowOff>
    </xdr:from>
    <xdr:ext cx="405111" cy="259045"/>
    <xdr:sp macro="" textlink="">
      <xdr:nvSpPr>
        <xdr:cNvPr id="886" name="n_3mainValue【庁舎】&#10;有形固定資産減価償却率">
          <a:extLst>
            <a:ext uri="{FF2B5EF4-FFF2-40B4-BE49-F238E27FC236}">
              <a16:creationId xmlns:a16="http://schemas.microsoft.com/office/drawing/2014/main" id="{7588536C-F8FC-46A6-8937-F519431395DC}"/>
            </a:ext>
          </a:extLst>
        </xdr:cNvPr>
        <xdr:cNvSpPr txBox="1"/>
      </xdr:nvSpPr>
      <xdr:spPr>
        <a:xfrm>
          <a:off x="13500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169563</xdr:rowOff>
    </xdr:from>
    <xdr:ext cx="405111" cy="259045"/>
    <xdr:sp macro="" textlink="">
      <xdr:nvSpPr>
        <xdr:cNvPr id="887" name="n_4mainValue【庁舎】&#10;有形固定資産減価償却率">
          <a:extLst>
            <a:ext uri="{FF2B5EF4-FFF2-40B4-BE49-F238E27FC236}">
              <a16:creationId xmlns:a16="http://schemas.microsoft.com/office/drawing/2014/main" id="{C606EEF1-7B06-4555-84D9-009385927B3D}"/>
            </a:ext>
          </a:extLst>
        </xdr:cNvPr>
        <xdr:cNvSpPr txBox="1"/>
      </xdr:nvSpPr>
      <xdr:spPr>
        <a:xfrm>
          <a:off x="12611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1142A0BC-E6B7-4503-B4DF-2405DA070B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2C089F6C-363F-4328-946E-95036C38FF5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CE350682-2C0F-406A-AAFA-7239F6A83F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7480A159-95D8-487B-9C3F-0636EFBF3D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9EF2299-B11A-4426-9AF9-9783B40DFBC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A22832B3-4AC3-409A-8BF2-28ADE6CD18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13BD6B27-4F16-48BE-B3D7-6C1B8F5CBD3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5758358-286A-4E15-946D-F3E56B1B58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1AB81CA9-065F-4635-A31F-28CA1DE1D8A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4C75C500-8DD0-477E-A0DD-F1BFCABBDF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471BABDA-7257-43C1-A24A-861E486E632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43AC2B19-7419-49B2-96AC-137FEDB282B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80F3CE0F-0AE5-464E-8695-6EFF4BD1251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1D3299AF-ED49-475A-B8DD-80370AEB6EA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E3862CA4-44B1-4E1B-96E5-95BBCD7A0C8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880FEA46-68E4-4A84-9CEF-959E5C2AEE6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28045122-E703-43F4-B006-094D49C9E8E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BFC2466B-B182-4E5A-9E4C-2A39414A143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A7C56E1F-3346-48EA-A4C4-0931553466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E3161219-E542-4123-BCCF-9434F08013E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C4D3839A-71DE-471B-9826-DA3D485F1A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AE7AE01B-FC11-4E7E-8B3A-CF7AA01EB7E9}"/>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20209BD0-49B0-45F7-BFA8-A2FCC84C091F}"/>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02550FA2-0517-455D-9BC5-A8C2B2B98DB8}"/>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A645FF18-D228-4A7B-B44F-F3F3D9951058}"/>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D14DF2F4-506C-4A34-A97A-EBC36C537EBE}"/>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DCD9594C-AE80-410F-9BEB-7644D86729DF}"/>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8DCA8A96-CB4C-4D2C-A33D-177EB05280B5}"/>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8A3E69BC-8520-4ACD-B76F-C7304800990B}"/>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1DACA130-B79B-45E2-BFB4-AED485FE57B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A457DE0B-B5E2-4C4C-8E32-20AA9E930B0B}"/>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CAA7CD1C-3F66-43ED-9E6A-79156BACBEE9}"/>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BE90B467-1D44-4D25-AC2D-595BE537A4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1AA02DB-BFD1-4916-9AC3-852D5126DD9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26CE028-9B67-4E8B-B832-B68146980C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9CEDC69-E9DA-4858-BF2F-E301DD998E3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5ECCECA-EC23-468C-A87F-70015E883E7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925" name="楕円 924">
          <a:extLst>
            <a:ext uri="{FF2B5EF4-FFF2-40B4-BE49-F238E27FC236}">
              <a16:creationId xmlns:a16="http://schemas.microsoft.com/office/drawing/2014/main" id="{F7517541-22EC-468D-8C2A-EEFC11329762}"/>
            </a:ext>
          </a:extLst>
        </xdr:cNvPr>
        <xdr:cNvSpPr/>
      </xdr:nvSpPr>
      <xdr:spPr>
        <a:xfrm>
          <a:off x="22110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2557</xdr:rowOff>
    </xdr:from>
    <xdr:ext cx="469744" cy="259045"/>
    <xdr:sp macro="" textlink="">
      <xdr:nvSpPr>
        <xdr:cNvPr id="926" name="【庁舎】&#10;一人当たり面積該当値テキスト">
          <a:extLst>
            <a:ext uri="{FF2B5EF4-FFF2-40B4-BE49-F238E27FC236}">
              <a16:creationId xmlns:a16="http://schemas.microsoft.com/office/drawing/2014/main" id="{A1778570-69B6-466D-909C-990A9911DA72}"/>
            </a:ext>
          </a:extLst>
        </xdr:cNvPr>
        <xdr:cNvSpPr txBox="1"/>
      </xdr:nvSpPr>
      <xdr:spPr>
        <a:xfrm>
          <a:off x="22199600"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151130</xdr:rowOff>
    </xdr:from>
    <xdr:to>
      <xdr:col>112</xdr:col>
      <xdr:colOff>38100</xdr:colOff>
      <xdr:row>104</xdr:row>
      <xdr:rowOff>81280</xdr:rowOff>
    </xdr:to>
    <xdr:sp macro="" textlink="">
      <xdr:nvSpPr>
        <xdr:cNvPr id="927" name="楕円 926">
          <a:extLst>
            <a:ext uri="{FF2B5EF4-FFF2-40B4-BE49-F238E27FC236}">
              <a16:creationId xmlns:a16="http://schemas.microsoft.com/office/drawing/2014/main" id="{43C230B1-533C-4255-A15C-DFE41C9110CD}"/>
            </a:ext>
          </a:extLst>
        </xdr:cNvPr>
        <xdr:cNvSpPr/>
      </xdr:nvSpPr>
      <xdr:spPr>
        <a:xfrm>
          <a:off x="2127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30480</xdr:rowOff>
    </xdr:to>
    <xdr:cxnSp macro="">
      <xdr:nvCxnSpPr>
        <xdr:cNvPr id="928" name="直線コネクタ 927">
          <a:extLst>
            <a:ext uri="{FF2B5EF4-FFF2-40B4-BE49-F238E27FC236}">
              <a16:creationId xmlns:a16="http://schemas.microsoft.com/office/drawing/2014/main" id="{124A9449-FBD8-4F03-AD2A-5F426074ED61}"/>
            </a:ext>
          </a:extLst>
        </xdr:cNvPr>
        <xdr:cNvCxnSpPr/>
      </xdr:nvCxnSpPr>
      <xdr:spPr>
        <a:xfrm>
          <a:off x="21323300" y="17861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929" name="楕円 928">
          <a:extLst>
            <a:ext uri="{FF2B5EF4-FFF2-40B4-BE49-F238E27FC236}">
              <a16:creationId xmlns:a16="http://schemas.microsoft.com/office/drawing/2014/main" id="{44E7D7C2-6838-4DC5-B520-2C4992118CCF}"/>
            </a:ext>
          </a:extLst>
        </xdr:cNvPr>
        <xdr:cNvSpPr/>
      </xdr:nvSpPr>
      <xdr:spPr>
        <a:xfrm>
          <a:off x="2038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30480</xdr:rowOff>
    </xdr:from>
    <xdr:to>
      <xdr:col>111</xdr:col>
      <xdr:colOff>177800</xdr:colOff>
      <xdr:row>104</xdr:row>
      <xdr:rowOff>30480</xdr:rowOff>
    </xdr:to>
    <xdr:cxnSp macro="">
      <xdr:nvCxnSpPr>
        <xdr:cNvPr id="930" name="直線コネクタ 929">
          <a:extLst>
            <a:ext uri="{FF2B5EF4-FFF2-40B4-BE49-F238E27FC236}">
              <a16:creationId xmlns:a16="http://schemas.microsoft.com/office/drawing/2014/main" id="{7322536B-5BE8-45E9-85A7-E650E9E683CA}"/>
            </a:ext>
          </a:extLst>
        </xdr:cNvPr>
        <xdr:cNvCxnSpPr/>
      </xdr:nvCxnSpPr>
      <xdr:spPr>
        <a:xfrm>
          <a:off x="20434300" y="17861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931" name="楕円 930">
          <a:extLst>
            <a:ext uri="{FF2B5EF4-FFF2-40B4-BE49-F238E27FC236}">
              <a16:creationId xmlns:a16="http://schemas.microsoft.com/office/drawing/2014/main" id="{3DA29621-89AE-4578-8771-E9AB8351F5F0}"/>
            </a:ext>
          </a:extLst>
        </xdr:cNvPr>
        <xdr:cNvSpPr/>
      </xdr:nvSpPr>
      <xdr:spPr>
        <a:xfrm>
          <a:off x="194945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30480</xdr:rowOff>
    </xdr:from>
    <xdr:to>
      <xdr:col>107</xdr:col>
      <xdr:colOff>50800</xdr:colOff>
      <xdr:row>105</xdr:row>
      <xdr:rowOff>78487</xdr:rowOff>
    </xdr:to>
    <xdr:cxnSp macro="">
      <xdr:nvCxnSpPr>
        <xdr:cNvPr id="932" name="直線コネクタ 931">
          <a:extLst>
            <a:ext uri="{FF2B5EF4-FFF2-40B4-BE49-F238E27FC236}">
              <a16:creationId xmlns:a16="http://schemas.microsoft.com/office/drawing/2014/main" id="{D9BEA792-86DB-440E-8EB4-0D6514070E11}"/>
            </a:ext>
          </a:extLst>
        </xdr:cNvPr>
        <xdr:cNvCxnSpPr/>
      </xdr:nvCxnSpPr>
      <xdr:spPr>
        <a:xfrm flipV="1">
          <a:off x="19545300" y="17861280"/>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xdr:rowOff>
    </xdr:from>
    <xdr:to>
      <xdr:col>98</xdr:col>
      <xdr:colOff>38100</xdr:colOff>
      <xdr:row>105</xdr:row>
      <xdr:rowOff>106426</xdr:rowOff>
    </xdr:to>
    <xdr:sp macro="" textlink="">
      <xdr:nvSpPr>
        <xdr:cNvPr id="933" name="楕円 932">
          <a:extLst>
            <a:ext uri="{FF2B5EF4-FFF2-40B4-BE49-F238E27FC236}">
              <a16:creationId xmlns:a16="http://schemas.microsoft.com/office/drawing/2014/main" id="{A69ED1F2-16F5-410A-9122-B922639A2A8C}"/>
            </a:ext>
          </a:extLst>
        </xdr:cNvPr>
        <xdr:cNvSpPr/>
      </xdr:nvSpPr>
      <xdr:spPr>
        <a:xfrm>
          <a:off x="18605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55626</xdr:rowOff>
    </xdr:from>
    <xdr:to>
      <xdr:col>102</xdr:col>
      <xdr:colOff>114300</xdr:colOff>
      <xdr:row>105</xdr:row>
      <xdr:rowOff>78487</xdr:rowOff>
    </xdr:to>
    <xdr:cxnSp macro="">
      <xdr:nvCxnSpPr>
        <xdr:cNvPr id="934" name="直線コネクタ 933">
          <a:extLst>
            <a:ext uri="{FF2B5EF4-FFF2-40B4-BE49-F238E27FC236}">
              <a16:creationId xmlns:a16="http://schemas.microsoft.com/office/drawing/2014/main" id="{A8994D7D-618B-4EFB-B062-A9BD1B55E344}"/>
            </a:ext>
          </a:extLst>
        </xdr:cNvPr>
        <xdr:cNvCxnSpPr/>
      </xdr:nvCxnSpPr>
      <xdr:spPr>
        <a:xfrm>
          <a:off x="18656300" y="180578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65247E10-CB6B-470A-8F3D-4D57C170FA5C}"/>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F119B293-DA64-44D6-8D0D-8044B02A0089}"/>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72B625C0-FA4D-4571-B9FE-91635F8DA81D}"/>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8FE89C5D-D60C-4267-9CF1-A8609921DB43}"/>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97807</xdr:rowOff>
    </xdr:from>
    <xdr:ext cx="469744" cy="259045"/>
    <xdr:sp macro="" textlink="">
      <xdr:nvSpPr>
        <xdr:cNvPr id="939" name="n_1mainValue【庁舎】&#10;一人当たり面積">
          <a:extLst>
            <a:ext uri="{FF2B5EF4-FFF2-40B4-BE49-F238E27FC236}">
              <a16:creationId xmlns:a16="http://schemas.microsoft.com/office/drawing/2014/main" id="{53F5FEED-6B06-44FB-9963-C34053A13670}"/>
            </a:ext>
          </a:extLst>
        </xdr:cNvPr>
        <xdr:cNvSpPr txBox="1"/>
      </xdr:nvSpPr>
      <xdr:spPr>
        <a:xfrm>
          <a:off x="21075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940" name="n_2mainValue【庁舎】&#10;一人当たり面積">
          <a:extLst>
            <a:ext uri="{FF2B5EF4-FFF2-40B4-BE49-F238E27FC236}">
              <a16:creationId xmlns:a16="http://schemas.microsoft.com/office/drawing/2014/main" id="{ADD84152-21A5-4284-846A-489F0068E509}"/>
            </a:ext>
          </a:extLst>
        </xdr:cNvPr>
        <xdr:cNvSpPr txBox="1"/>
      </xdr:nvSpPr>
      <xdr:spPr>
        <a:xfrm>
          <a:off x="20199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120414</xdr:rowOff>
    </xdr:from>
    <xdr:ext cx="469744" cy="259045"/>
    <xdr:sp macro="" textlink="">
      <xdr:nvSpPr>
        <xdr:cNvPr id="941" name="n_3mainValue【庁舎】&#10;一人当たり面積">
          <a:extLst>
            <a:ext uri="{FF2B5EF4-FFF2-40B4-BE49-F238E27FC236}">
              <a16:creationId xmlns:a16="http://schemas.microsoft.com/office/drawing/2014/main" id="{BD0DD73A-9601-45BA-8370-C1E1A9538040}"/>
            </a:ext>
          </a:extLst>
        </xdr:cNvPr>
        <xdr:cNvSpPr txBox="1"/>
      </xdr:nvSpPr>
      <xdr:spPr>
        <a:xfrm>
          <a:off x="19310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97553</xdr:rowOff>
    </xdr:from>
    <xdr:ext cx="469744" cy="259045"/>
    <xdr:sp macro="" textlink="">
      <xdr:nvSpPr>
        <xdr:cNvPr id="942" name="n_4mainValue【庁舎】&#10;一人当たり面積">
          <a:extLst>
            <a:ext uri="{FF2B5EF4-FFF2-40B4-BE49-F238E27FC236}">
              <a16:creationId xmlns:a16="http://schemas.microsoft.com/office/drawing/2014/main" id="{FE88BD02-CDFB-47AB-8E57-DD3A1ED16476}"/>
            </a:ext>
          </a:extLst>
        </xdr:cNvPr>
        <xdr:cNvSpPr txBox="1"/>
      </xdr:nvSpPr>
      <xdr:spPr>
        <a:xfrm>
          <a:off x="18421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FF3A3472-397D-4766-9317-617D2AB724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AB256089-5286-406D-8777-5F529C9F57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9CB31E81-6820-41CD-ADAB-6DA7F058A8C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類似団体内平均値と比較して特に有形固定資産減価償却率が高くなっている施設類型は、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体育館・プール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市民会館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保健センター・保健所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体育館・プール、一般廃棄物処理施設については、更新の整備計画を進めている。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市民会館や保健センター・保健所については、今後本庁周辺整備事業に伴う機能再配置及び解体を予定している。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分母となる基準財政需要額が、高齢者保健福祉費の増などにより増となったことから、令和５年度の単年度指数は前年度に比べ</a:t>
          </a:r>
          <a:r>
            <a:rPr kumimoji="1" lang="en-US" altLang="ja-JP" sz="1300">
              <a:latin typeface="ＭＳ Ｐゴシック" panose="020B0600070205080204" pitchFamily="50" charset="-128"/>
              <a:ea typeface="ＭＳ Ｐゴシック" panose="020B0600070205080204" pitchFamily="50" charset="-128"/>
            </a:rPr>
            <a:t>0.009</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なお、本市においては市民一人あたりの市税収入が他市より多いことから、比較的強い数値を維持しており、依然として、類似団体平均と比較しても高くなっている。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地方交付税や株式等譲渡所得割交付金などの経常一般財源が増となったが、それ以上に扶助費や繰出金などの経常的な経費に要する一般財源が増となったことにより、令和４年度と比べ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また、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39116</xdr:rowOff>
    </xdr:from>
    <xdr:to>
      <xdr:col>23</xdr:col>
      <xdr:colOff>133350</xdr:colOff>
      <xdr:row>66</xdr:row>
      <xdr:rowOff>121158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35481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70612</xdr:rowOff>
    </xdr:from>
    <xdr:to>
      <xdr:col>19</xdr:col>
      <xdr:colOff>133350</xdr:colOff>
      <xdr:row>66</xdr:row>
      <xdr:rowOff>39116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1486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66</xdr:row>
      <xdr:rowOff>72898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1486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72898</xdr:rowOff>
    </xdr:from>
    <xdr:to>
      <xdr:col>11</xdr:col>
      <xdr:colOff>31750</xdr:colOff>
      <xdr:row>67</xdr:row>
      <xdr:rowOff>12446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8859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70358</xdr:rowOff>
    </xdr:from>
    <xdr:to>
      <xdr:col>23</xdr:col>
      <xdr:colOff>184150</xdr:colOff>
      <xdr:row>67</xdr:row>
      <xdr:rowOff>508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137685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8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22098</xdr:rowOff>
    </xdr:from>
    <xdr:to>
      <xdr:col>11</xdr:col>
      <xdr:colOff>82550</xdr:colOff>
      <xdr:row>66</xdr:row>
      <xdr:rowOff>123698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108475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133096</xdr:rowOff>
    </xdr:from>
    <xdr:to>
      <xdr:col>7</xdr:col>
      <xdr:colOff>31750</xdr:colOff>
      <xdr:row>67</xdr:row>
      <xdr:rowOff>63246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48023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手当を除いた人件費は、人事院勧告に準じた給与改定や、会計年度任用職員数の増に伴う報酬等の増などにより、前年度と比べ増となった。物件費等は新型コロナワクチン総接種回数の減などにより、前年度と比べ減となった。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a:t>
          </a:r>
        </a:p>
        <a:p>
          <a:r>
            <a:rPr kumimoji="1" lang="ja-JP" altLang="en-US" sz="110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100943</xdr:rowOff>
    </xdr:from>
    <xdr:to>
      <xdr:col>23</xdr:col>
      <xdr:colOff>133350</xdr:colOff>
      <xdr:row>85</xdr:row>
      <xdr:rowOff>119924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74193"/>
          <a:ext cx="838200" cy="1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98751</xdr:rowOff>
    </xdr:from>
    <xdr:to>
      <xdr:col>19</xdr:col>
      <xdr:colOff>133350</xdr:colOff>
      <xdr:row>85</xdr:row>
      <xdr:rowOff>119924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72001"/>
          <a:ext cx="889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5173</xdr:rowOff>
    </xdr:from>
    <xdr:to>
      <xdr:col>15</xdr:col>
      <xdr:colOff>82550</xdr:colOff>
      <xdr:row>85</xdr:row>
      <xdr:rowOff>98751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06973"/>
          <a:ext cx="889000" cy="26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103228</xdr:rowOff>
    </xdr:from>
    <xdr:to>
      <xdr:col>11</xdr:col>
      <xdr:colOff>31750</xdr:colOff>
      <xdr:row>84</xdr:row>
      <xdr:rowOff>5173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33578"/>
          <a:ext cx="889000" cy="7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50143</xdr:rowOff>
    </xdr:from>
    <xdr:to>
      <xdr:col>23</xdr:col>
      <xdr:colOff>184150</xdr:colOff>
      <xdr:row>85</xdr:row>
      <xdr:rowOff>151743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22220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9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69124</xdr:rowOff>
    </xdr:from>
    <xdr:to>
      <xdr:col>19</xdr:col>
      <xdr:colOff>184150</xdr:colOff>
      <xdr:row>85</xdr:row>
      <xdr:rowOff>170724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4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155501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28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47951</xdr:rowOff>
    </xdr:from>
    <xdr:to>
      <xdr:col>15</xdr:col>
      <xdr:colOff>133350</xdr:colOff>
      <xdr:row>85</xdr:row>
      <xdr:rowOff>149551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134328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0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125823</xdr:rowOff>
    </xdr:from>
    <xdr:to>
      <xdr:col>11</xdr:col>
      <xdr:colOff>82550</xdr:colOff>
      <xdr:row>84</xdr:row>
      <xdr:rowOff>55973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40750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42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52428</xdr:rowOff>
    </xdr:from>
    <xdr:to>
      <xdr:col>7</xdr:col>
      <xdr:colOff>31750</xdr:colOff>
      <xdr:row>83</xdr:row>
      <xdr:rowOff>154028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138805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6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令和５年度に、職務給の原則をより一層徹底した給料表を導入し、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歳超職員の昇給を停止する等、給与制度の見直しを実施しており、この見直しによって給与水準は今後逓減していくものと見込んでいる。今後も市民に理解される給与水準となるよう努めていく。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23989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4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23989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23989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267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999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次にわたる行財政改善実施計画など、継続して職員数の抑制に取り組んだ結果、平成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日における職員数（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人）に比し、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人の削減となった。しかしながら、それ以降、年々多様化する行政需要に対応したこと等により、職員数が増加し、令和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日における職員数（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人の増員となっている。今後は、令和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月に策定した「西宮市定員管理計画」に基づき、事務事業や事務執行体制の見直し等を行い、業務量に見合った適正な定員管理に努め、職員数の抑制に取り組む。</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88688</xdr:rowOff>
    </xdr:from>
    <xdr:to>
      <xdr:col>81</xdr:col>
      <xdr:colOff>44450</xdr:colOff>
      <xdr:row>62</xdr:row>
      <xdr:rowOff>88688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185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84667</xdr:rowOff>
    </xdr:from>
    <xdr:to>
      <xdr:col>77</xdr:col>
      <xdr:colOff>44450</xdr:colOff>
      <xdr:row>62</xdr:row>
      <xdr:rowOff>88688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1456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84667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1054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44450</xdr:rowOff>
    </xdr:from>
    <xdr:to>
      <xdr:col>68</xdr:col>
      <xdr:colOff>152400</xdr:colOff>
      <xdr:row>62</xdr:row>
      <xdr:rowOff>80645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4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37888</xdr:rowOff>
    </xdr:from>
    <xdr:to>
      <xdr:col>81</xdr:col>
      <xdr:colOff>95250</xdr:colOff>
      <xdr:row>62</xdr:row>
      <xdr:rowOff>139488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9965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37888</xdr:rowOff>
    </xdr:from>
    <xdr:to>
      <xdr:col>77</xdr:col>
      <xdr:colOff>95250</xdr:colOff>
      <xdr:row>62</xdr:row>
      <xdr:rowOff>139488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124265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5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33867</xdr:rowOff>
    </xdr:from>
    <xdr:to>
      <xdr:col>73</xdr:col>
      <xdr:colOff>44450</xdr:colOff>
      <xdr:row>62</xdr:row>
      <xdr:rowOff>135467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120244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116222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165100</xdr:rowOff>
    </xdr:from>
    <xdr:to>
      <xdr:col>64</xdr:col>
      <xdr:colOff>152400</xdr:colOff>
      <xdr:row>62</xdr:row>
      <xdr:rowOff>95250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80027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復興に係る市債の償還が順次終了し、公債費負担が減少傾向にあったことから、類似団体平均を下回っているが、令和元年度以降は上昇傾向にある。今後は公共施設の老朽化対策などの投資的経費の増大によって多額の市債発行が見込まれているため、公債費は増加傾向で推移することが予測され、それに伴い比率が悪化することが考えら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447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86783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86783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161713</xdr:rowOff>
    </xdr:from>
    <xdr:to>
      <xdr:col>68</xdr:col>
      <xdr:colOff>152400</xdr:colOff>
      <xdr:row>40</xdr:row>
      <xdr:rowOff>54610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4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震災復興事業に係る市債の償還が進んでいる一方で、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十分な投資的事業が行えていなかったことで市債発行額が抑制されていたことなどから、将来負担額は減少傾向で推移してきた。今後は、公共施設の老朽化対策などによる投資的経費の増大によって、多額の市債発行が見込まれるため、地方債残高は増加に転じることも想定される。また、５年度においては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億円取崩したが、今後も取崩しが見込まれることから、将来負担比率も現状より悪化することも考えられる。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96164</xdr:rowOff>
    </xdr:from>
    <xdr:to>
      <xdr:col>72</xdr:col>
      <xdr:colOff>203200</xdr:colOff>
      <xdr:row>14</xdr:row>
      <xdr:rowOff>111608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496464"/>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111608</xdr:rowOff>
    </xdr:from>
    <xdr:to>
      <xdr:col>68</xdr:col>
      <xdr:colOff>152400</xdr:colOff>
      <xdr:row>14</xdr:row>
      <xdr:rowOff>111608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3512800" y="2511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45364</xdr:rowOff>
    </xdr:from>
    <xdr:to>
      <xdr:col>73</xdr:col>
      <xdr:colOff>44450</xdr:colOff>
      <xdr:row>14</xdr:row>
      <xdr:rowOff>146964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4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157141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60808</xdr:rowOff>
    </xdr:from>
    <xdr:to>
      <xdr:col>68</xdr:col>
      <xdr:colOff>203200</xdr:colOff>
      <xdr:row>14</xdr:row>
      <xdr:rowOff>162408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2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60808</xdr:rowOff>
    </xdr:from>
    <xdr:to>
      <xdr:col>64</xdr:col>
      <xdr:colOff>152400</xdr:colOff>
      <xdr:row>14</xdr:row>
      <xdr:rowOff>162408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46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2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経常的な経費としての人件費の額は、近年は人事院勧告に準じた給与改定に伴う給料や期末勤勉手当の増、共済費の増などにより、増加傾向にある。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類似団体平均と比べて高い比率で推移しているが、令和５年度に、職務給の原則をより一層徹底した給料表を導入し、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歳超職員の昇給を停止する等、給与制度の見直しを実施しており、今後も引き続き給与水準の適正化に努めるとともに、事務の効率化や適正な定員管理を進めながら総人件費の抑制に努める。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58420</xdr:rowOff>
    </xdr:from>
    <xdr:to>
      <xdr:col>24</xdr:col>
      <xdr:colOff>25400</xdr:colOff>
      <xdr:row>40</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16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73660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31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73660</xdr:rowOff>
    </xdr:from>
    <xdr:to>
      <xdr:col>15</xdr:col>
      <xdr:colOff>98425</xdr:colOff>
      <xdr:row>41</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316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85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22860</xdr:rowOff>
    </xdr:from>
    <xdr:to>
      <xdr:col>15</xdr:col>
      <xdr:colOff>149225</xdr:colOff>
      <xdr:row>40</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152400</xdr:rowOff>
    </xdr:from>
    <xdr:to>
      <xdr:col>11</xdr:col>
      <xdr:colOff>60325</xdr:colOff>
      <xdr:row>41</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の増大に伴って増加傾向で推移しているが、比率は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16510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15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17</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9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9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4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こども医療費助成制度の拡大に伴うこども医療費の増や、障害者介護給付費等の増の影響により、比率は前年度に引き続き類似団体平均を上回っており、今後も比率は上昇傾向で推移するものと考えられる。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642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91622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33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132443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58965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00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40822</xdr:rowOff>
    </xdr:from>
    <xdr:to>
      <xdr:col>20</xdr:col>
      <xdr:colOff>38100</xdr:colOff>
      <xdr:row>57</xdr:row>
      <xdr:rowOff>142422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127199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主に高齢化の進展により、介護保険・後期高齢者医療事業への繰出金が増加傾向にある。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60</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46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47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82550</xdr:rowOff>
    </xdr:from>
    <xdr:to>
      <xdr:col>69</xdr:col>
      <xdr:colOff>92075</xdr:colOff>
      <xdr:row>59</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令和５年度においては下水道事業会計補助金の増などにより、比率は前年度に比べ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33</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099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33</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099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170434</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28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90424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648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101346</xdr:rowOff>
    </xdr:from>
    <xdr:to>
      <xdr:col>78</xdr:col>
      <xdr:colOff>120650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41673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119634</xdr:rowOff>
    </xdr:from>
    <xdr:to>
      <xdr:col>74</xdr:col>
      <xdr:colOff>31750</xdr:colOff>
      <xdr:row>34</xdr:row>
      <xdr:rowOff>49784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59961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震災復興に伴い多額の市債を発行したため、類似団体平均と比べて高くなっていたが、平成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年度に負担のピークを迎えてからは減少傾向で推移しており、平成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年度から類似団体平均を下回る値となっている。令和５年度においては民生債や土木債の償還額の減などにより、前年度に比べ</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今後は公共施設の老朽化対策などの投資的経費の増大によって多額の市債発行が見込まれており、公債費が増加していくと予測している。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96520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19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96520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038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24130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165100</xdr:rowOff>
    </xdr:from>
    <xdr:to>
      <xdr:col>82</xdr:col>
      <xdr:colOff>107950</xdr:colOff>
      <xdr:row>79</xdr:row>
      <xdr:rowOff>130811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5382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40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165100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340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165100</xdr:rowOff>
    </xdr:from>
    <xdr:to>
      <xdr:col>69</xdr:col>
      <xdr:colOff>92075</xdr:colOff>
      <xdr:row>79</xdr:row>
      <xdr:rowOff>123189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382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114300</xdr:rowOff>
    </xdr:from>
    <xdr:to>
      <xdr:col>78</xdr:col>
      <xdr:colOff>120650</xdr:colOff>
      <xdr:row>79</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29227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114300</xdr:rowOff>
    </xdr:from>
    <xdr:to>
      <xdr:col>69</xdr:col>
      <xdr:colOff>142875</xdr:colOff>
      <xdr:row>79</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17196</xdr:rowOff>
    </xdr:from>
    <xdr:to>
      <xdr:col>29</xdr:col>
      <xdr:colOff>127000</xdr:colOff>
      <xdr:row>14</xdr:row>
      <xdr:rowOff>74651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65121"/>
          <a:ext cx="647700" cy="5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74651</xdr:rowOff>
    </xdr:from>
    <xdr:to>
      <xdr:col>26</xdr:col>
      <xdr:colOff>50800</xdr:colOff>
      <xdr:row>14</xdr:row>
      <xdr:rowOff>93777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2576"/>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93777</xdr:rowOff>
    </xdr:from>
    <xdr:to>
      <xdr:col>22</xdr:col>
      <xdr:colOff>114300</xdr:colOff>
      <xdr:row>14</xdr:row>
      <xdr:rowOff>146812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41702"/>
          <a:ext cx="698500" cy="5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146812</xdr:rowOff>
    </xdr:from>
    <xdr:to>
      <xdr:col>18</xdr:col>
      <xdr:colOff>177800</xdr:colOff>
      <xdr:row>14</xdr:row>
      <xdr:rowOff>155308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94737"/>
          <a:ext cx="698500" cy="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137846</xdr:rowOff>
    </xdr:from>
    <xdr:to>
      <xdr:col>29</xdr:col>
      <xdr:colOff>177800</xdr:colOff>
      <xdr:row>14</xdr:row>
      <xdr:rowOff>67996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1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154373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5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23851</xdr:rowOff>
    </xdr:from>
    <xdr:to>
      <xdr:col>26</xdr:col>
      <xdr:colOff>101600</xdr:colOff>
      <xdr:row>14</xdr:row>
      <xdr:rowOff>125451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71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135628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40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42977</xdr:rowOff>
    </xdr:from>
    <xdr:to>
      <xdr:col>22</xdr:col>
      <xdr:colOff>165100</xdr:colOff>
      <xdr:row>14</xdr:row>
      <xdr:rowOff>144577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9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154754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96012</xdr:rowOff>
    </xdr:from>
    <xdr:to>
      <xdr:col>19</xdr:col>
      <xdr:colOff>38100</xdr:colOff>
      <xdr:row>15</xdr:row>
      <xdr:rowOff>26162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4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36339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1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104508</xdr:rowOff>
    </xdr:from>
    <xdr:to>
      <xdr:col>15</xdr:col>
      <xdr:colOff>101600</xdr:colOff>
      <xdr:row>15</xdr:row>
      <xdr:rowOff>34658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52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44835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2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182245</xdr:rowOff>
    </xdr:from>
    <xdr:to>
      <xdr:col>29</xdr:col>
      <xdr:colOff>127000</xdr:colOff>
      <xdr:row>35</xdr:row>
      <xdr:rowOff>221335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2595"/>
          <a:ext cx="647700" cy="39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221335</xdr:rowOff>
    </xdr:from>
    <xdr:to>
      <xdr:col>26</xdr:col>
      <xdr:colOff>50800</xdr:colOff>
      <xdr:row>35</xdr:row>
      <xdr:rowOff>250101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31685"/>
          <a:ext cx="698500" cy="28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242786</xdr:rowOff>
    </xdr:from>
    <xdr:to>
      <xdr:col>22</xdr:col>
      <xdr:colOff>114300</xdr:colOff>
      <xdr:row>35</xdr:row>
      <xdr:rowOff>250101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53136"/>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242786</xdr:rowOff>
    </xdr:from>
    <xdr:to>
      <xdr:col>18</xdr:col>
      <xdr:colOff>177800</xdr:colOff>
      <xdr:row>35</xdr:row>
      <xdr:rowOff>256692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53136"/>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131445</xdr:rowOff>
    </xdr:from>
    <xdr:to>
      <xdr:col>29</xdr:col>
      <xdr:colOff>177800</xdr:colOff>
      <xdr:row>35</xdr:row>
      <xdr:rowOff>233045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103522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170535</xdr:rowOff>
    </xdr:from>
    <xdr:to>
      <xdr:col>26</xdr:col>
      <xdr:colOff>101600</xdr:colOff>
      <xdr:row>35</xdr:row>
      <xdr:rowOff>272135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80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256912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6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199301</xdr:rowOff>
    </xdr:from>
    <xdr:to>
      <xdr:col>22</xdr:col>
      <xdr:colOff>165100</xdr:colOff>
      <xdr:row>35</xdr:row>
      <xdr:rowOff>300901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9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191986</xdr:rowOff>
    </xdr:from>
    <xdr:to>
      <xdr:col>19</xdr:col>
      <xdr:colOff>38100</xdr:colOff>
      <xdr:row>35</xdr:row>
      <xdr:rowOff>293586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278363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8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205892</xdr:rowOff>
    </xdr:from>
    <xdr:to>
      <xdr:col>15</xdr:col>
      <xdr:colOff>101600</xdr:colOff>
      <xdr:row>35</xdr:row>
      <xdr:rowOff>307492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292269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0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31610</xdr:rowOff>
    </xdr:from>
    <xdr:to>
      <xdr:col>24</xdr:col>
      <xdr:colOff>63500</xdr:colOff>
      <xdr:row>33</xdr:row>
      <xdr:rowOff>59728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89460"/>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31610</xdr:rowOff>
    </xdr:from>
    <xdr:to>
      <xdr:col>19</xdr:col>
      <xdr:colOff>177800</xdr:colOff>
      <xdr:row>33</xdr:row>
      <xdr:rowOff>77597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89460"/>
          <a:ext cx="8890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77597</xdr:rowOff>
    </xdr:from>
    <xdr:to>
      <xdr:col>15</xdr:col>
      <xdr:colOff>50800</xdr:colOff>
      <xdr:row>33</xdr:row>
      <xdr:rowOff>127584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5447"/>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127584</xdr:rowOff>
    </xdr:from>
    <xdr:to>
      <xdr:col>10</xdr:col>
      <xdr:colOff>114300</xdr:colOff>
      <xdr:row>34</xdr:row>
      <xdr:rowOff>62281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85434"/>
          <a:ext cx="889000" cy="10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8928</xdr:rowOff>
    </xdr:from>
    <xdr:to>
      <xdr:col>24</xdr:col>
      <xdr:colOff>114300</xdr:colOff>
      <xdr:row>33</xdr:row>
      <xdr:rowOff>110528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31805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152260</xdr:rowOff>
    </xdr:from>
    <xdr:to>
      <xdr:col>20</xdr:col>
      <xdr:colOff>38100</xdr:colOff>
      <xdr:row>33</xdr:row>
      <xdr:rowOff>82410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98937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26797</xdr:rowOff>
    </xdr:from>
    <xdr:to>
      <xdr:col>15</xdr:col>
      <xdr:colOff>101600</xdr:colOff>
      <xdr:row>33</xdr:row>
      <xdr:rowOff>128397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144924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76784</xdr:rowOff>
    </xdr:from>
    <xdr:to>
      <xdr:col>10</xdr:col>
      <xdr:colOff>165100</xdr:colOff>
      <xdr:row>34</xdr:row>
      <xdr:rowOff>6934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23461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11481</xdr:rowOff>
    </xdr:from>
    <xdr:to>
      <xdr:col>6</xdr:col>
      <xdr:colOff>38100</xdr:colOff>
      <xdr:row>34</xdr:row>
      <xdr:rowOff>113081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129608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1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87416</xdr:rowOff>
    </xdr:from>
    <xdr:to>
      <xdr:col>24</xdr:col>
      <xdr:colOff>63500</xdr:colOff>
      <xdr:row>56</xdr:row>
      <xdr:rowOff>16452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17166"/>
          <a:ext cx="838200" cy="10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87416</xdr:rowOff>
    </xdr:from>
    <xdr:to>
      <xdr:col>19</xdr:col>
      <xdr:colOff>177800</xdr:colOff>
      <xdr:row>55</xdr:row>
      <xdr:rowOff>127650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17166"/>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127650</xdr:rowOff>
    </xdr:from>
    <xdr:to>
      <xdr:col>15</xdr:col>
      <xdr:colOff>50800</xdr:colOff>
      <xdr:row>57</xdr:row>
      <xdr:rowOff>166479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57400"/>
          <a:ext cx="889000" cy="38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163572</xdr:rowOff>
    </xdr:from>
    <xdr:to>
      <xdr:col>10</xdr:col>
      <xdr:colOff>114300</xdr:colOff>
      <xdr:row>57</xdr:row>
      <xdr:rowOff>166479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36222"/>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137102</xdr:rowOff>
    </xdr:from>
    <xdr:to>
      <xdr:col>24</xdr:col>
      <xdr:colOff>114300</xdr:colOff>
      <xdr:row>56</xdr:row>
      <xdr:rowOff>67252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115529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4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36616</xdr:rowOff>
    </xdr:from>
    <xdr:to>
      <xdr:col>20</xdr:col>
      <xdr:colOff>38100</xdr:colOff>
      <xdr:row>55</xdr:row>
      <xdr:rowOff>138216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76850</xdr:rowOff>
    </xdr:from>
    <xdr:to>
      <xdr:col>15</xdr:col>
      <xdr:colOff>101600</xdr:colOff>
      <xdr:row>56</xdr:row>
      <xdr:rowOff>7000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169577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9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115679</xdr:rowOff>
    </xdr:from>
    <xdr:to>
      <xdr:col>10</xdr:col>
      <xdr:colOff>165100</xdr:colOff>
      <xdr:row>58</xdr:row>
      <xdr:rowOff>45829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36956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112772</xdr:rowOff>
    </xdr:from>
    <xdr:to>
      <xdr:col>6</xdr:col>
      <xdr:colOff>38100</xdr:colOff>
      <xdr:row>58</xdr:row>
      <xdr:rowOff>42922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34049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103673</xdr:rowOff>
    </xdr:from>
    <xdr:to>
      <xdr:col>24</xdr:col>
      <xdr:colOff>63500</xdr:colOff>
      <xdr:row>74</xdr:row>
      <xdr:rowOff>3820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19523"/>
          <a:ext cx="8382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116291</xdr:rowOff>
    </xdr:from>
    <xdr:to>
      <xdr:col>19</xdr:col>
      <xdr:colOff>177800</xdr:colOff>
      <xdr:row>74</xdr:row>
      <xdr:rowOff>3820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632141"/>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112633</xdr:rowOff>
    </xdr:from>
    <xdr:to>
      <xdr:col>15</xdr:col>
      <xdr:colOff>50800</xdr:colOff>
      <xdr:row>73</xdr:row>
      <xdr:rowOff>116291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62848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112633</xdr:rowOff>
    </xdr:from>
    <xdr:to>
      <xdr:col>10</xdr:col>
      <xdr:colOff>114300</xdr:colOff>
      <xdr:row>74</xdr:row>
      <xdr:rowOff>26954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28483"/>
          <a:ext cx="889000" cy="8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52873</xdr:rowOff>
    </xdr:from>
    <xdr:to>
      <xdr:col>24</xdr:col>
      <xdr:colOff>114300</xdr:colOff>
      <xdr:row>73</xdr:row>
      <xdr:rowOff>154473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6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75750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124470</xdr:rowOff>
    </xdr:from>
    <xdr:to>
      <xdr:col>20</xdr:col>
      <xdr:colOff>38100</xdr:colOff>
      <xdr:row>74</xdr:row>
      <xdr:rowOff>54620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4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71147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41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65491</xdr:rowOff>
    </xdr:from>
    <xdr:to>
      <xdr:col>15</xdr:col>
      <xdr:colOff>101600</xdr:colOff>
      <xdr:row>73</xdr:row>
      <xdr:rowOff>167091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8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12168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35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61833</xdr:rowOff>
    </xdr:from>
    <xdr:to>
      <xdr:col>10</xdr:col>
      <xdr:colOff>165100</xdr:colOff>
      <xdr:row>73</xdr:row>
      <xdr:rowOff>163433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57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8510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35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147604</xdr:rowOff>
    </xdr:from>
    <xdr:to>
      <xdr:col>6</xdr:col>
      <xdr:colOff>38100</xdr:colOff>
      <xdr:row>74</xdr:row>
      <xdr:rowOff>77754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94281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4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118614</xdr:rowOff>
    </xdr:from>
    <xdr:to>
      <xdr:col>24</xdr:col>
      <xdr:colOff>63500</xdr:colOff>
      <xdr:row>97</xdr:row>
      <xdr:rowOff>25846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77814"/>
          <a:ext cx="838200" cy="7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94785</xdr:rowOff>
    </xdr:from>
    <xdr:to>
      <xdr:col>19</xdr:col>
      <xdr:colOff>177800</xdr:colOff>
      <xdr:row>97</xdr:row>
      <xdr:rowOff>25846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53985"/>
          <a:ext cx="889000" cy="10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94785</xdr:rowOff>
    </xdr:from>
    <xdr:to>
      <xdr:col>15</xdr:col>
      <xdr:colOff>50800</xdr:colOff>
      <xdr:row>98</xdr:row>
      <xdr:rowOff>46726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53985"/>
          <a:ext cx="889000" cy="29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46726</xdr:rowOff>
    </xdr:from>
    <xdr:to>
      <xdr:col>10</xdr:col>
      <xdr:colOff>114300</xdr:colOff>
      <xdr:row>98</xdr:row>
      <xdr:rowOff>106727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48826"/>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67814</xdr:rowOff>
    </xdr:from>
    <xdr:to>
      <xdr:col>24</xdr:col>
      <xdr:colOff>114300</xdr:colOff>
      <xdr:row>96</xdr:row>
      <xdr:rowOff>169414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2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46241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0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146496</xdr:rowOff>
    </xdr:from>
    <xdr:to>
      <xdr:col>20</xdr:col>
      <xdr:colOff>38100</xdr:colOff>
      <xdr:row>97</xdr:row>
      <xdr:rowOff>76646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67773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9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43985</xdr:rowOff>
    </xdr:from>
    <xdr:to>
      <xdr:col>15</xdr:col>
      <xdr:colOff>101600</xdr:colOff>
      <xdr:row>96</xdr:row>
      <xdr:rowOff>145585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136712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59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167376</xdr:rowOff>
    </xdr:from>
    <xdr:to>
      <xdr:col>10</xdr:col>
      <xdr:colOff>165100</xdr:colOff>
      <xdr:row>98</xdr:row>
      <xdr:rowOff>97526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9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88653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9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55927</xdr:rowOff>
    </xdr:from>
    <xdr:to>
      <xdr:col>6</xdr:col>
      <xdr:colOff>38100</xdr:colOff>
      <xdr:row>98</xdr:row>
      <xdr:rowOff>157527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148654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5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167611</xdr:rowOff>
    </xdr:from>
    <xdr:to>
      <xdr:col>55</xdr:col>
      <xdr:colOff>0</xdr:colOff>
      <xdr:row>38</xdr:row>
      <xdr:rowOff>6731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511261"/>
          <a:ext cx="8382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167611</xdr:rowOff>
    </xdr:from>
    <xdr:to>
      <xdr:col>50</xdr:col>
      <xdr:colOff>114300</xdr:colOff>
      <xdr:row>38</xdr:row>
      <xdr:rowOff>10487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511261"/>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127094</xdr:rowOff>
    </xdr:from>
    <xdr:to>
      <xdr:col>45</xdr:col>
      <xdr:colOff>177800</xdr:colOff>
      <xdr:row>38</xdr:row>
      <xdr:rowOff>10487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42044"/>
          <a:ext cx="889000" cy="10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127094</xdr:rowOff>
    </xdr:from>
    <xdr:to>
      <xdr:col>41</xdr:col>
      <xdr:colOff>50800</xdr:colOff>
      <xdr:row>38</xdr:row>
      <xdr:rowOff>17693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42044"/>
          <a:ext cx="889000" cy="109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127381</xdr:rowOff>
    </xdr:from>
    <xdr:to>
      <xdr:col>55</xdr:col>
      <xdr:colOff>50800</xdr:colOff>
      <xdr:row>38</xdr:row>
      <xdr:rowOff>57531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42308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116811</xdr:rowOff>
    </xdr:from>
    <xdr:to>
      <xdr:col>50</xdr:col>
      <xdr:colOff>165100</xdr:colOff>
      <xdr:row>38</xdr:row>
      <xdr:rowOff>46961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38088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5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131137</xdr:rowOff>
    </xdr:from>
    <xdr:to>
      <xdr:col>46</xdr:col>
      <xdr:colOff>38100</xdr:colOff>
      <xdr:row>38</xdr:row>
      <xdr:rowOff>61286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74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52414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76294</xdr:rowOff>
    </xdr:from>
    <xdr:to>
      <xdr:col>41</xdr:col>
      <xdr:colOff>101600</xdr:colOff>
      <xdr:row>32</xdr:row>
      <xdr:rowOff>6444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169021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8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138343</xdr:rowOff>
    </xdr:from>
    <xdr:to>
      <xdr:col>36</xdr:col>
      <xdr:colOff>165100</xdr:colOff>
      <xdr:row>38</xdr:row>
      <xdr:rowOff>68493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59620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7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65127</xdr:rowOff>
    </xdr:from>
    <xdr:to>
      <xdr:col>55</xdr:col>
      <xdr:colOff>0</xdr:colOff>
      <xdr:row>58</xdr:row>
      <xdr:rowOff>126409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10009227"/>
          <a:ext cx="838200" cy="6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140059</xdr:rowOff>
    </xdr:from>
    <xdr:to>
      <xdr:col>50</xdr:col>
      <xdr:colOff>114300</xdr:colOff>
      <xdr:row>58</xdr:row>
      <xdr:rowOff>65127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12709"/>
          <a:ext cx="889000" cy="9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8843</xdr:rowOff>
    </xdr:from>
    <xdr:to>
      <xdr:col>45</xdr:col>
      <xdr:colOff>177800</xdr:colOff>
      <xdr:row>57</xdr:row>
      <xdr:rowOff>140059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81493"/>
          <a:ext cx="889000" cy="13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8843</xdr:rowOff>
    </xdr:from>
    <xdr:to>
      <xdr:col>41</xdr:col>
      <xdr:colOff>50800</xdr:colOff>
      <xdr:row>58</xdr:row>
      <xdr:rowOff>59984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81493"/>
          <a:ext cx="889000" cy="2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75609</xdr:rowOff>
    </xdr:from>
    <xdr:to>
      <xdr:col>55</xdr:col>
      <xdr:colOff>50800</xdr:colOff>
      <xdr:row>59</xdr:row>
      <xdr:rowOff>5759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161986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14327</xdr:rowOff>
    </xdr:from>
    <xdr:to>
      <xdr:col>50</xdr:col>
      <xdr:colOff>165100</xdr:colOff>
      <xdr:row>58</xdr:row>
      <xdr:rowOff>115927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107054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5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89259</xdr:rowOff>
    </xdr:from>
    <xdr:to>
      <xdr:col>46</xdr:col>
      <xdr:colOff>38100</xdr:colOff>
      <xdr:row>58</xdr:row>
      <xdr:rowOff>19409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10536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5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129493</xdr:rowOff>
    </xdr:from>
    <xdr:to>
      <xdr:col>41</xdr:col>
      <xdr:colOff>101600</xdr:colOff>
      <xdr:row>57</xdr:row>
      <xdr:rowOff>59643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50770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2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9184</xdr:rowOff>
    </xdr:from>
    <xdr:to>
      <xdr:col>36</xdr:col>
      <xdr:colOff>165100</xdr:colOff>
      <xdr:row>58</xdr:row>
      <xdr:rowOff>110784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101911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72492</xdr:rowOff>
    </xdr:from>
    <xdr:to>
      <xdr:col>55</xdr:col>
      <xdr:colOff>0</xdr:colOff>
      <xdr:row>78</xdr:row>
      <xdr:rowOff>111674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45592"/>
          <a:ext cx="8382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170173</xdr:rowOff>
    </xdr:from>
    <xdr:to>
      <xdr:col>50</xdr:col>
      <xdr:colOff>114300</xdr:colOff>
      <xdr:row>78</xdr:row>
      <xdr:rowOff>72492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71823"/>
          <a:ext cx="889000" cy="7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1008</xdr:rowOff>
    </xdr:from>
    <xdr:to>
      <xdr:col>45</xdr:col>
      <xdr:colOff>177800</xdr:colOff>
      <xdr:row>77</xdr:row>
      <xdr:rowOff>170173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02658"/>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1008</xdr:rowOff>
    </xdr:from>
    <xdr:to>
      <xdr:col>41</xdr:col>
      <xdr:colOff>50800</xdr:colOff>
      <xdr:row>77</xdr:row>
      <xdr:rowOff>134351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202658"/>
          <a:ext cx="889000" cy="1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60874</xdr:rowOff>
    </xdr:from>
    <xdr:to>
      <xdr:col>55</xdr:col>
      <xdr:colOff>50800</xdr:colOff>
      <xdr:row>78</xdr:row>
      <xdr:rowOff>162474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147251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4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21692</xdr:rowOff>
    </xdr:from>
    <xdr:to>
      <xdr:col>50</xdr:col>
      <xdr:colOff>165100</xdr:colOff>
      <xdr:row>78</xdr:row>
      <xdr:rowOff>123292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114419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119373</xdr:rowOff>
    </xdr:from>
    <xdr:to>
      <xdr:col>46</xdr:col>
      <xdr:colOff>38100</xdr:colOff>
      <xdr:row>78</xdr:row>
      <xdr:rowOff>49523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40650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121658</xdr:rowOff>
    </xdr:from>
    <xdr:to>
      <xdr:col>41</xdr:col>
      <xdr:colOff>101600</xdr:colOff>
      <xdr:row>77</xdr:row>
      <xdr:rowOff>51808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1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42935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24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83551</xdr:rowOff>
    </xdr:from>
    <xdr:to>
      <xdr:col>36</xdr:col>
      <xdr:colOff>165100</xdr:colOff>
      <xdr:row>78</xdr:row>
      <xdr:rowOff>13701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4828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37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36925</xdr:rowOff>
    </xdr:from>
    <xdr:to>
      <xdr:col>55</xdr:col>
      <xdr:colOff>0</xdr:colOff>
      <xdr:row>96</xdr:row>
      <xdr:rowOff>107714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496125"/>
          <a:ext cx="8382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36925</xdr:rowOff>
    </xdr:from>
    <xdr:to>
      <xdr:col>50</xdr:col>
      <xdr:colOff>114300</xdr:colOff>
      <xdr:row>96</xdr:row>
      <xdr:rowOff>43211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49612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40450</xdr:rowOff>
    </xdr:from>
    <xdr:to>
      <xdr:col>45</xdr:col>
      <xdr:colOff>177800</xdr:colOff>
      <xdr:row>96</xdr:row>
      <xdr:rowOff>43211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499650"/>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40450</xdr:rowOff>
    </xdr:from>
    <xdr:to>
      <xdr:col>41</xdr:col>
      <xdr:colOff>50800</xdr:colOff>
      <xdr:row>96</xdr:row>
      <xdr:rowOff>157435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499650"/>
          <a:ext cx="889000" cy="1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56914</xdr:rowOff>
    </xdr:from>
    <xdr:to>
      <xdr:col>55</xdr:col>
      <xdr:colOff>50800</xdr:colOff>
      <xdr:row>96</xdr:row>
      <xdr:rowOff>158514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35341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157575</xdr:rowOff>
    </xdr:from>
    <xdr:to>
      <xdr:col>50</xdr:col>
      <xdr:colOff>165100</xdr:colOff>
      <xdr:row>96</xdr:row>
      <xdr:rowOff>87725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104252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2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163861</xdr:rowOff>
    </xdr:from>
    <xdr:to>
      <xdr:col>46</xdr:col>
      <xdr:colOff>38100</xdr:colOff>
      <xdr:row>96</xdr:row>
      <xdr:rowOff>94011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4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110538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2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161100</xdr:rowOff>
    </xdr:from>
    <xdr:to>
      <xdr:col>41</xdr:col>
      <xdr:colOff>101600</xdr:colOff>
      <xdr:row>96</xdr:row>
      <xdr:rowOff>91250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82377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5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106635</xdr:rowOff>
    </xdr:from>
    <xdr:to>
      <xdr:col>36</xdr:col>
      <xdr:colOff>165100</xdr:colOff>
      <xdr:row>97</xdr:row>
      <xdr:rowOff>36785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27912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6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41554</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28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41554</xdr:rowOff>
    </xdr:from>
    <xdr:to>
      <xdr:col>76</xdr:col>
      <xdr:colOff>114300</xdr:colOff>
      <xdr:row>39</xdr:row>
      <xdr:rowOff>42164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728104"/>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42164</xdr:rowOff>
    </xdr:from>
    <xdr:to>
      <xdr:col>71</xdr:col>
      <xdr:colOff>177800</xdr:colOff>
      <xdr:row>39</xdr:row>
      <xdr:rowOff>42240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2871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162204</xdr:rowOff>
    </xdr:from>
    <xdr:to>
      <xdr:col>76</xdr:col>
      <xdr:colOff>165100</xdr:colOff>
      <xdr:row>39</xdr:row>
      <xdr:rowOff>92354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83481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770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162814</xdr:rowOff>
    </xdr:from>
    <xdr:to>
      <xdr:col>72</xdr:col>
      <xdr:colOff>38100</xdr:colOff>
      <xdr:row>39</xdr:row>
      <xdr:rowOff>92964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84091</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162890</xdr:rowOff>
    </xdr:from>
    <xdr:to>
      <xdr:col>67</xdr:col>
      <xdr:colOff>101600</xdr:colOff>
      <xdr:row>39</xdr:row>
      <xdr:rowOff>93040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84167</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70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87607</xdr:rowOff>
    </xdr:from>
    <xdr:to>
      <xdr:col>85</xdr:col>
      <xdr:colOff>127000</xdr:colOff>
      <xdr:row>76</xdr:row>
      <xdr:rowOff>93408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117807"/>
          <a:ext cx="8382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87607</xdr:rowOff>
    </xdr:from>
    <xdr:to>
      <xdr:col>81</xdr:col>
      <xdr:colOff>50800</xdr:colOff>
      <xdr:row>76</xdr:row>
      <xdr:rowOff>101209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1780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90466</xdr:rowOff>
    </xdr:from>
    <xdr:to>
      <xdr:col>76</xdr:col>
      <xdr:colOff>114300</xdr:colOff>
      <xdr:row>76</xdr:row>
      <xdr:rowOff>101209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20666"/>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67090</xdr:rowOff>
    </xdr:from>
    <xdr:to>
      <xdr:col>71</xdr:col>
      <xdr:colOff>177800</xdr:colOff>
      <xdr:row>76</xdr:row>
      <xdr:rowOff>90466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097290"/>
          <a:ext cx="889000" cy="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42608</xdr:rowOff>
    </xdr:from>
    <xdr:to>
      <xdr:col>85</xdr:col>
      <xdr:colOff>177800</xdr:colOff>
      <xdr:row>76</xdr:row>
      <xdr:rowOff>144208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21035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36807</xdr:rowOff>
    </xdr:from>
    <xdr:to>
      <xdr:col>81</xdr:col>
      <xdr:colOff>101600</xdr:colOff>
      <xdr:row>76</xdr:row>
      <xdr:rowOff>138407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6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129534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50409</xdr:rowOff>
    </xdr:from>
    <xdr:to>
      <xdr:col>76</xdr:col>
      <xdr:colOff>165100</xdr:colOff>
      <xdr:row>76</xdr:row>
      <xdr:rowOff>152009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143136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7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39666</xdr:rowOff>
    </xdr:from>
    <xdr:to>
      <xdr:col>72</xdr:col>
      <xdr:colOff>38100</xdr:colOff>
      <xdr:row>76</xdr:row>
      <xdr:rowOff>141266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132393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6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16290</xdr:rowOff>
    </xdr:from>
    <xdr:to>
      <xdr:col>67</xdr:col>
      <xdr:colOff>101600</xdr:colOff>
      <xdr:row>76</xdr:row>
      <xdr:rowOff>117890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4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109017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107468</xdr:rowOff>
    </xdr:from>
    <xdr:to>
      <xdr:col>85</xdr:col>
      <xdr:colOff>127000</xdr:colOff>
      <xdr:row>97</xdr:row>
      <xdr:rowOff>145807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566668"/>
          <a:ext cx="838200" cy="20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107468</xdr:rowOff>
    </xdr:from>
    <xdr:to>
      <xdr:col>81</xdr:col>
      <xdr:colOff>50800</xdr:colOff>
      <xdr:row>97</xdr:row>
      <xdr:rowOff>41697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566668"/>
          <a:ext cx="889000" cy="1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41697</xdr:rowOff>
    </xdr:from>
    <xdr:to>
      <xdr:col>76</xdr:col>
      <xdr:colOff>114300</xdr:colOff>
      <xdr:row>98</xdr:row>
      <xdr:rowOff>148975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72347"/>
          <a:ext cx="889000" cy="27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148975</xdr:rowOff>
    </xdr:from>
    <xdr:to>
      <xdr:col>71</xdr:col>
      <xdr:colOff>177800</xdr:colOff>
      <xdr:row>99</xdr:row>
      <xdr:rowOff>16582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51075"/>
          <a:ext cx="889000" cy="3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95007</xdr:rowOff>
    </xdr:from>
    <xdr:to>
      <xdr:col>85</xdr:col>
      <xdr:colOff>177800</xdr:colOff>
      <xdr:row>98</xdr:row>
      <xdr:rowOff>25157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73434</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0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56668</xdr:rowOff>
    </xdr:from>
    <xdr:to>
      <xdr:col>81</xdr:col>
      <xdr:colOff>101600</xdr:colOff>
      <xdr:row>96</xdr:row>
      <xdr:rowOff>158268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5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3345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2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162347</xdr:rowOff>
    </xdr:from>
    <xdr:to>
      <xdr:col>76</xdr:col>
      <xdr:colOff>165100</xdr:colOff>
      <xdr:row>97</xdr:row>
      <xdr:rowOff>92497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62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83624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98175</xdr:rowOff>
    </xdr:from>
    <xdr:to>
      <xdr:col>72</xdr:col>
      <xdr:colOff>38100</xdr:colOff>
      <xdr:row>99</xdr:row>
      <xdr:rowOff>28325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19452</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9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137232</xdr:rowOff>
    </xdr:from>
    <xdr:to>
      <xdr:col>67</xdr:col>
      <xdr:colOff>101600</xdr:colOff>
      <xdr:row>99</xdr:row>
      <xdr:rowOff>67382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58509</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3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123889</xdr:rowOff>
    </xdr:from>
    <xdr:to>
      <xdr:col>116</xdr:col>
      <xdr:colOff>63500</xdr:colOff>
      <xdr:row>38</xdr:row>
      <xdr:rowOff>131890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3898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83503</xdr:rowOff>
    </xdr:from>
    <xdr:to>
      <xdr:col>111</xdr:col>
      <xdr:colOff>177800</xdr:colOff>
      <xdr:row>38</xdr:row>
      <xdr:rowOff>131890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598603"/>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115888</xdr:rowOff>
    </xdr:from>
    <xdr:to>
      <xdr:col>107</xdr:col>
      <xdr:colOff>50800</xdr:colOff>
      <xdr:row>38</xdr:row>
      <xdr:rowOff>83503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459538"/>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7684</xdr:rowOff>
    </xdr:from>
    <xdr:to>
      <xdr:col>102</xdr:col>
      <xdr:colOff>114300</xdr:colOff>
      <xdr:row>37</xdr:row>
      <xdr:rowOff>115888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351334"/>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73089</xdr:rowOff>
    </xdr:from>
    <xdr:to>
      <xdr:col>116</xdr:col>
      <xdr:colOff>114300</xdr:colOff>
      <xdr:row>39</xdr:row>
      <xdr:rowOff>3239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159466</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03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81090</xdr:rowOff>
    </xdr:from>
    <xdr:to>
      <xdr:col>112</xdr:col>
      <xdr:colOff>38100</xdr:colOff>
      <xdr:row>39</xdr:row>
      <xdr:rowOff>11240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2367</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8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32703</xdr:rowOff>
    </xdr:from>
    <xdr:to>
      <xdr:col>107</xdr:col>
      <xdr:colOff>101600</xdr:colOff>
      <xdr:row>38</xdr:row>
      <xdr:rowOff>134303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125430</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64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65088</xdr:rowOff>
    </xdr:from>
    <xdr:to>
      <xdr:col>102</xdr:col>
      <xdr:colOff>165100</xdr:colOff>
      <xdr:row>37</xdr:row>
      <xdr:rowOff>166688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157815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5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128334</xdr:rowOff>
    </xdr:from>
    <xdr:to>
      <xdr:col>98</xdr:col>
      <xdr:colOff>38100</xdr:colOff>
      <xdr:row>37</xdr:row>
      <xdr:rowOff>58484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3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49611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39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42088</xdr:rowOff>
    </xdr:from>
    <xdr:to>
      <xdr:col>116</xdr:col>
      <xdr:colOff>63500</xdr:colOff>
      <xdr:row>59</xdr:row>
      <xdr:rowOff>42545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763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41402</xdr:rowOff>
    </xdr:from>
    <xdr:to>
      <xdr:col>111</xdr:col>
      <xdr:colOff>177800</xdr:colOff>
      <xdr:row>59</xdr:row>
      <xdr:rowOff>42088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695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8998</xdr:rowOff>
    </xdr:from>
    <xdr:to>
      <xdr:col>107</xdr:col>
      <xdr:colOff>50800</xdr:colOff>
      <xdr:row>59</xdr:row>
      <xdr:rowOff>41402</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24548"/>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8198</xdr:rowOff>
    </xdr:from>
    <xdr:to>
      <xdr:col>102</xdr:col>
      <xdr:colOff>114300</xdr:colOff>
      <xdr:row>59</xdr:row>
      <xdr:rowOff>8998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2374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163195</xdr:rowOff>
    </xdr:from>
    <xdr:to>
      <xdr:col>116</xdr:col>
      <xdr:colOff>114300</xdr:colOff>
      <xdr:row>59</xdr:row>
      <xdr:rowOff>93345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78122</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162738</xdr:rowOff>
    </xdr:from>
    <xdr:to>
      <xdr:col>112</xdr:col>
      <xdr:colOff>38100</xdr:colOff>
      <xdr:row>59</xdr:row>
      <xdr:rowOff>92888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84015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162052</xdr:rowOff>
    </xdr:from>
    <xdr:to>
      <xdr:col>107</xdr:col>
      <xdr:colOff>101600</xdr:colOff>
      <xdr:row>59</xdr:row>
      <xdr:rowOff>92202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83329</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8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129648</xdr:rowOff>
    </xdr:from>
    <xdr:to>
      <xdr:col>102</xdr:col>
      <xdr:colOff>165100</xdr:colOff>
      <xdr:row>59</xdr:row>
      <xdr:rowOff>59798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50925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128848</xdr:rowOff>
    </xdr:from>
    <xdr:to>
      <xdr:col>98</xdr:col>
      <xdr:colOff>38100</xdr:colOff>
      <xdr:row>59</xdr:row>
      <xdr:rowOff>58998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50125</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101143</xdr:rowOff>
    </xdr:from>
    <xdr:to>
      <xdr:col>116</xdr:col>
      <xdr:colOff>63500</xdr:colOff>
      <xdr:row>75</xdr:row>
      <xdr:rowOff>156693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59893"/>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154254</xdr:rowOff>
    </xdr:from>
    <xdr:to>
      <xdr:col>111</xdr:col>
      <xdr:colOff>177800</xdr:colOff>
      <xdr:row>75</xdr:row>
      <xdr:rowOff>156693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0434300" y="1301300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154254</xdr:rowOff>
    </xdr:from>
    <xdr:to>
      <xdr:col>107</xdr:col>
      <xdr:colOff>50800</xdr:colOff>
      <xdr:row>76</xdr:row>
      <xdr:rowOff>36640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13004"/>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36640</xdr:rowOff>
    </xdr:from>
    <xdr:to>
      <xdr:col>102</xdr:col>
      <xdr:colOff>114300</xdr:colOff>
      <xdr:row>76</xdr:row>
      <xdr:rowOff>77139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66840"/>
          <a:ext cx="8890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50343</xdr:rowOff>
    </xdr:from>
    <xdr:to>
      <xdr:col>116</xdr:col>
      <xdr:colOff>114300</xdr:colOff>
      <xdr:row>75</xdr:row>
      <xdr:rowOff>151943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28770</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105893</xdr:rowOff>
    </xdr:from>
    <xdr:to>
      <xdr:col>112</xdr:col>
      <xdr:colOff>38100</xdr:colOff>
      <xdr:row>76</xdr:row>
      <xdr:rowOff>36043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27170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103454</xdr:rowOff>
    </xdr:from>
    <xdr:to>
      <xdr:col>107</xdr:col>
      <xdr:colOff>101600</xdr:colOff>
      <xdr:row>76</xdr:row>
      <xdr:rowOff>33604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24731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157290</xdr:rowOff>
    </xdr:from>
    <xdr:to>
      <xdr:col>102</xdr:col>
      <xdr:colOff>165100</xdr:colOff>
      <xdr:row>76</xdr:row>
      <xdr:rowOff>87440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78567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26339</xdr:rowOff>
    </xdr:from>
    <xdr:to>
      <xdr:col>98</xdr:col>
      <xdr:colOff>38100</xdr:colOff>
      <xdr:row>76</xdr:row>
      <xdr:rowOff>127939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119066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人事院勧告に準じた給与改定に伴う給料や期末勤勉手当の増、共済費の増などにより、近年は増加傾向にある。令和５年度に、職務給の原則をより一層徹底した給料表を導入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歳超職員の昇給を停止する等、給与制度の見直しを実施しており、今後も事務の効率化や適正な定員管理も合わせて総人件費の抑制に努める。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普通建設事業費は類似団体と比較して低い水準となっているが、今後については施設の老朽化対策などの対応のため増加が見込まれる。</a:t>
          </a:r>
        </a:p>
        <a:p>
          <a:r>
            <a:rPr kumimoji="1" lang="ja-JP" altLang="en-US" sz="1300">
              <a:latin typeface="ＭＳ Ｐゴシック" panose="020B0600070205080204" pitchFamily="50" charset="-128"/>
              <a:ea typeface="ＭＳ Ｐゴシック" panose="020B0600070205080204" pitchFamily="50" charset="-128"/>
            </a:rPr>
            <a:t>　公債費は震災復興事業のために借り入れた市債のうち、一部の償還が平成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年度で終了したことなどにより類似団体と比較して、低い水準となっているが、今後は投資的経費の増大によって多額の市債発行が見込まれており、増加傾向で推移することが予測される。</a:t>
          </a:r>
        </a:p>
        <a:p>
          <a:r>
            <a:rPr kumimoji="1" lang="ja-JP" altLang="en-US" sz="1300">
              <a:latin typeface="ＭＳ Ｐゴシック" panose="020B0600070205080204" pitchFamily="50" charset="-128"/>
              <a:ea typeface="ＭＳ Ｐゴシック" panose="020B0600070205080204" pitchFamily="50" charset="-128"/>
            </a:rPr>
            <a:t>　また、令和５年度においては、非課税世帯臨時特別給付金（令和５年度実施分）の増などにより、扶助費が前年度と比べ類似団体と同様に増となっている。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482,594
474,335
99.95
198,092,866
197,327,086
531,050
103,054,608
126,732,700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7112</xdr:rowOff>
    </xdr:from>
    <xdr:to>
      <xdr:col>24</xdr:col>
      <xdr:colOff>63500</xdr:colOff>
      <xdr:row>36</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9312"/>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7112</xdr:rowOff>
    </xdr:from>
    <xdr:to>
      <xdr:col>19</xdr:col>
      <xdr:colOff>177800</xdr:colOff>
      <xdr:row>36</xdr:row>
      <xdr:rowOff>34544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9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34544</xdr:rowOff>
    </xdr:from>
    <xdr:to>
      <xdr:col>15</xdr:col>
      <xdr:colOff>50800</xdr:colOff>
      <xdr:row>36</xdr:row>
      <xdr:rowOff>96266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67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147320</xdr:rowOff>
    </xdr:from>
    <xdr:to>
      <xdr:col>10</xdr:col>
      <xdr:colOff>114300</xdr:colOff>
      <xdr:row>36</xdr:row>
      <xdr:rowOff>96266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8070"/>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158242</xdr:rowOff>
    </xdr:from>
    <xdr:to>
      <xdr:col>24</xdr:col>
      <xdr:colOff>114300</xdr:colOff>
      <xdr:row>36</xdr:row>
      <xdr:rowOff>88392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136669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127762</xdr:rowOff>
    </xdr:from>
    <xdr:to>
      <xdr:col>20</xdr:col>
      <xdr:colOff>38100</xdr:colOff>
      <xdr:row>36</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49039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155194</xdr:rowOff>
    </xdr:from>
    <xdr:to>
      <xdr:col>15</xdr:col>
      <xdr:colOff>101600</xdr:colOff>
      <xdr:row>36</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76471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45466</xdr:rowOff>
    </xdr:from>
    <xdr:to>
      <xdr:col>10</xdr:col>
      <xdr:colOff>165100</xdr:colOff>
      <xdr:row>36</xdr:row>
      <xdr:rowOff>147066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96520</xdr:rowOff>
    </xdr:from>
    <xdr:to>
      <xdr:col>6</xdr:col>
      <xdr:colOff>38100</xdr:colOff>
      <xdr:row>36</xdr:row>
      <xdr:rowOff>26670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17797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17475</xdr:rowOff>
    </xdr:from>
    <xdr:to>
      <xdr:col>24</xdr:col>
      <xdr:colOff>63500</xdr:colOff>
      <xdr:row>58</xdr:row>
      <xdr:rowOff>85878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61575"/>
          <a:ext cx="838200" cy="6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15037</xdr:rowOff>
    </xdr:from>
    <xdr:to>
      <xdr:col>19</xdr:col>
      <xdr:colOff>177800</xdr:colOff>
      <xdr:row>58</xdr:row>
      <xdr:rowOff>17475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9137"/>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157353</xdr:rowOff>
    </xdr:from>
    <xdr:to>
      <xdr:col>15</xdr:col>
      <xdr:colOff>50800</xdr:colOff>
      <xdr:row>58</xdr:row>
      <xdr:rowOff>15037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29853"/>
          <a:ext cx="889000" cy="12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157353</xdr:rowOff>
    </xdr:from>
    <xdr:to>
      <xdr:col>10</xdr:col>
      <xdr:colOff>114300</xdr:colOff>
      <xdr:row>58</xdr:row>
      <xdr:rowOff>155461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29853"/>
          <a:ext cx="889000" cy="13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35078</xdr:rowOff>
    </xdr:from>
    <xdr:to>
      <xdr:col>24</xdr:col>
      <xdr:colOff>114300</xdr:colOff>
      <xdr:row>58</xdr:row>
      <xdr:rowOff>136678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13505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138125</xdr:rowOff>
    </xdr:from>
    <xdr:to>
      <xdr:col>20</xdr:col>
      <xdr:colOff>38100</xdr:colOff>
      <xdr:row>58</xdr:row>
      <xdr:rowOff>68275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84802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8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135687</xdr:rowOff>
    </xdr:from>
    <xdr:to>
      <xdr:col>15</xdr:col>
      <xdr:colOff>101600</xdr:colOff>
      <xdr:row>58</xdr:row>
      <xdr:rowOff>65837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82364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8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106553</xdr:rowOff>
    </xdr:from>
    <xdr:to>
      <xdr:col>10</xdr:col>
      <xdr:colOff>165100</xdr:colOff>
      <xdr:row>51</xdr:row>
      <xdr:rowOff>36703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53230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104661</xdr:rowOff>
    </xdr:from>
    <xdr:to>
      <xdr:col>6</xdr:col>
      <xdr:colOff>38100</xdr:colOff>
      <xdr:row>59</xdr:row>
      <xdr:rowOff>34811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25938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21295</xdr:rowOff>
    </xdr:from>
    <xdr:to>
      <xdr:col>24</xdr:col>
      <xdr:colOff>63500</xdr:colOff>
      <xdr:row>76</xdr:row>
      <xdr:rowOff>105411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51495"/>
          <a:ext cx="838200" cy="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21075</xdr:rowOff>
    </xdr:from>
    <xdr:to>
      <xdr:col>19</xdr:col>
      <xdr:colOff>177800</xdr:colOff>
      <xdr:row>76</xdr:row>
      <xdr:rowOff>105411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51275"/>
          <a:ext cx="889000" cy="8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21075</xdr:rowOff>
    </xdr:from>
    <xdr:to>
      <xdr:col>15</xdr:col>
      <xdr:colOff>50800</xdr:colOff>
      <xdr:row>77</xdr:row>
      <xdr:rowOff>129860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51275"/>
          <a:ext cx="889000" cy="28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129860</xdr:rowOff>
    </xdr:from>
    <xdr:to>
      <xdr:col>10</xdr:col>
      <xdr:colOff>114300</xdr:colOff>
      <xdr:row>78</xdr:row>
      <xdr:rowOff>25958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1510"/>
          <a:ext cx="889000" cy="6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141944</xdr:rowOff>
    </xdr:from>
    <xdr:to>
      <xdr:col>24</xdr:col>
      <xdr:colOff>114300</xdr:colOff>
      <xdr:row>76</xdr:row>
      <xdr:rowOff>72095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006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120372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7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54611</xdr:rowOff>
    </xdr:from>
    <xdr:to>
      <xdr:col>20</xdr:col>
      <xdr:colOff>38100</xdr:colOff>
      <xdr:row>76</xdr:row>
      <xdr:rowOff>156211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147338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7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141725</xdr:rowOff>
    </xdr:from>
    <xdr:to>
      <xdr:col>15</xdr:col>
      <xdr:colOff>101600</xdr:colOff>
      <xdr:row>76</xdr:row>
      <xdr:rowOff>71875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88402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7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79060</xdr:rowOff>
    </xdr:from>
    <xdr:to>
      <xdr:col>10</xdr:col>
      <xdr:colOff>165100</xdr:colOff>
      <xdr:row>78</xdr:row>
      <xdr:rowOff>9210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73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146608</xdr:rowOff>
    </xdr:from>
    <xdr:to>
      <xdr:col>6</xdr:col>
      <xdr:colOff>38100</xdr:colOff>
      <xdr:row>78</xdr:row>
      <xdr:rowOff>76758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67885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130632</xdr:rowOff>
    </xdr:from>
    <xdr:to>
      <xdr:col>24</xdr:col>
      <xdr:colOff>63500</xdr:colOff>
      <xdr:row>97</xdr:row>
      <xdr:rowOff>64872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89832"/>
          <a:ext cx="8382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130632</xdr:rowOff>
    </xdr:from>
    <xdr:to>
      <xdr:col>19</xdr:col>
      <xdr:colOff>177800</xdr:colOff>
      <xdr:row>96</xdr:row>
      <xdr:rowOff>152254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89832"/>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152254</xdr:rowOff>
    </xdr:from>
    <xdr:to>
      <xdr:col>15</xdr:col>
      <xdr:colOff>50800</xdr:colOff>
      <xdr:row>97</xdr:row>
      <xdr:rowOff>132823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11454"/>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132823</xdr:rowOff>
    </xdr:from>
    <xdr:to>
      <xdr:col>10</xdr:col>
      <xdr:colOff>114300</xdr:colOff>
      <xdr:row>98</xdr:row>
      <xdr:rowOff>6235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3473"/>
          <a:ext cx="889000" cy="4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14072</xdr:rowOff>
    </xdr:from>
    <xdr:to>
      <xdr:col>24</xdr:col>
      <xdr:colOff>114300</xdr:colOff>
      <xdr:row>97</xdr:row>
      <xdr:rowOff>115672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4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163949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79832</xdr:rowOff>
    </xdr:from>
    <xdr:to>
      <xdr:col>20</xdr:col>
      <xdr:colOff>38100</xdr:colOff>
      <xdr:row>97</xdr:row>
      <xdr:rowOff>9982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101454</xdr:rowOff>
    </xdr:from>
    <xdr:to>
      <xdr:col>15</xdr:col>
      <xdr:colOff>101600</xdr:colOff>
      <xdr:row>97</xdr:row>
      <xdr:rowOff>31604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22731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82023</xdr:rowOff>
    </xdr:from>
    <xdr:to>
      <xdr:col>10</xdr:col>
      <xdr:colOff>165100</xdr:colOff>
      <xdr:row>98</xdr:row>
      <xdr:rowOff>12173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3300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126885</xdr:rowOff>
    </xdr:from>
    <xdr:to>
      <xdr:col>6</xdr:col>
      <xdr:colOff>38100</xdr:colOff>
      <xdr:row>98</xdr:row>
      <xdr:rowOff>57035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48162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58928</xdr:rowOff>
    </xdr:from>
    <xdr:to>
      <xdr:col>55</xdr:col>
      <xdr:colOff>0</xdr:colOff>
      <xdr:row>38</xdr:row>
      <xdr:rowOff>21590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02578"/>
          <a:ext cx="8382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108077</xdr:rowOff>
    </xdr:from>
    <xdr:to>
      <xdr:col>50</xdr:col>
      <xdr:colOff>114300</xdr:colOff>
      <xdr:row>37</xdr:row>
      <xdr:rowOff>58928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80277"/>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108077</xdr:rowOff>
    </xdr:from>
    <xdr:to>
      <xdr:col>45</xdr:col>
      <xdr:colOff>177800</xdr:colOff>
      <xdr:row>37</xdr:row>
      <xdr:rowOff>85979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80277"/>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85979</xdr:rowOff>
    </xdr:from>
    <xdr:to>
      <xdr:col>41</xdr:col>
      <xdr:colOff>50800</xdr:colOff>
      <xdr:row>37</xdr:row>
      <xdr:rowOff>127889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29629"/>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142240</xdr:rowOff>
    </xdr:from>
    <xdr:to>
      <xdr:col>55</xdr:col>
      <xdr:colOff>50800</xdr:colOff>
      <xdr:row>38</xdr:row>
      <xdr:rowOff>72390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120667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64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8128</xdr:rowOff>
    </xdr:from>
    <xdr:to>
      <xdr:col>50</xdr:col>
      <xdr:colOff>165100</xdr:colOff>
      <xdr:row>37</xdr:row>
      <xdr:rowOff>109728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126255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27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57277</xdr:rowOff>
    </xdr:from>
    <xdr:to>
      <xdr:col>46</xdr:col>
      <xdr:colOff>38100</xdr:colOff>
      <xdr:row>36</xdr:row>
      <xdr:rowOff>158877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3954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0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35179</xdr:rowOff>
    </xdr:from>
    <xdr:to>
      <xdr:col>41</xdr:col>
      <xdr:colOff>101600</xdr:colOff>
      <xdr:row>37</xdr:row>
      <xdr:rowOff>136779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153306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77089</xdr:rowOff>
    </xdr:from>
    <xdr:to>
      <xdr:col>36</xdr:col>
      <xdr:colOff>165100</xdr:colOff>
      <xdr:row>38</xdr:row>
      <xdr:rowOff>7239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169816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19228</xdr:rowOff>
    </xdr:from>
    <xdr:to>
      <xdr:col>55</xdr:col>
      <xdr:colOff>0</xdr:colOff>
      <xdr:row>59</xdr:row>
      <xdr:rowOff>19685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13477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17780</xdr:rowOff>
    </xdr:from>
    <xdr:to>
      <xdr:col>50</xdr:col>
      <xdr:colOff>114300</xdr:colOff>
      <xdr:row>59</xdr:row>
      <xdr:rowOff>19228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3333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15951</xdr:rowOff>
    </xdr:from>
    <xdr:to>
      <xdr:col>45</xdr:col>
      <xdr:colOff>177800</xdr:colOff>
      <xdr:row>59</xdr:row>
      <xdr:rowOff>17780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13150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15951</xdr:rowOff>
    </xdr:from>
    <xdr:to>
      <xdr:col>41</xdr:col>
      <xdr:colOff>50800</xdr:colOff>
      <xdr:row>59</xdr:row>
      <xdr:rowOff>17704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131501"/>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140335</xdr:rowOff>
    </xdr:from>
    <xdr:to>
      <xdr:col>55</xdr:col>
      <xdr:colOff>50800</xdr:colOff>
      <xdr:row>59</xdr:row>
      <xdr:rowOff>70485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8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55262</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9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139878</xdr:rowOff>
    </xdr:from>
    <xdr:to>
      <xdr:col>50</xdr:col>
      <xdr:colOff>165100</xdr:colOff>
      <xdr:row>59</xdr:row>
      <xdr:rowOff>70028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61155</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76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138430</xdr:rowOff>
    </xdr:from>
    <xdr:to>
      <xdr:col>46</xdr:col>
      <xdr:colOff>38100</xdr:colOff>
      <xdr:row>59</xdr:row>
      <xdr:rowOff>68580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59707</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75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136601</xdr:rowOff>
    </xdr:from>
    <xdr:to>
      <xdr:col>41</xdr:col>
      <xdr:colOff>101600</xdr:colOff>
      <xdr:row>59</xdr:row>
      <xdr:rowOff>66751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8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57878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7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138354</xdr:rowOff>
    </xdr:from>
    <xdr:to>
      <xdr:col>36</xdr:col>
      <xdr:colOff>165100</xdr:colOff>
      <xdr:row>59</xdr:row>
      <xdr:rowOff>68504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59631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7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49843</xdr:rowOff>
    </xdr:from>
    <xdr:to>
      <xdr:col>55</xdr:col>
      <xdr:colOff>0</xdr:colOff>
      <xdr:row>79</xdr:row>
      <xdr:rowOff>71839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94393"/>
          <a:ext cx="838200" cy="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28552</xdr:rowOff>
    </xdr:from>
    <xdr:to>
      <xdr:col>50</xdr:col>
      <xdr:colOff>114300</xdr:colOff>
      <xdr:row>79</xdr:row>
      <xdr:rowOff>71839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73102"/>
          <a:ext cx="8890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28552</xdr:rowOff>
    </xdr:from>
    <xdr:to>
      <xdr:col>45</xdr:col>
      <xdr:colOff>177800</xdr:colOff>
      <xdr:row>79</xdr:row>
      <xdr:rowOff>47101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73102"/>
          <a:ext cx="8890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47101</xdr:rowOff>
    </xdr:from>
    <xdr:to>
      <xdr:col>41</xdr:col>
      <xdr:colOff>50800</xdr:colOff>
      <xdr:row>79</xdr:row>
      <xdr:rowOff>61061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91651"/>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170493</xdr:rowOff>
    </xdr:from>
    <xdr:to>
      <xdr:col>55</xdr:col>
      <xdr:colOff>50800</xdr:colOff>
      <xdr:row>79</xdr:row>
      <xdr:rowOff>100643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4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85420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21039</xdr:rowOff>
    </xdr:from>
    <xdr:to>
      <xdr:col>50</xdr:col>
      <xdr:colOff>165100</xdr:colOff>
      <xdr:row>79</xdr:row>
      <xdr:rowOff>122639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113766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5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149202</xdr:rowOff>
    </xdr:from>
    <xdr:to>
      <xdr:col>46</xdr:col>
      <xdr:colOff>38100</xdr:colOff>
      <xdr:row>79</xdr:row>
      <xdr:rowOff>79352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70479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1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167751</xdr:rowOff>
    </xdr:from>
    <xdr:to>
      <xdr:col>41</xdr:col>
      <xdr:colOff>101600</xdr:colOff>
      <xdr:row>79</xdr:row>
      <xdr:rowOff>97901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89028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3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10261</xdr:rowOff>
    </xdr:from>
    <xdr:to>
      <xdr:col>36</xdr:col>
      <xdr:colOff>165100</xdr:colOff>
      <xdr:row>79</xdr:row>
      <xdr:rowOff>111861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102988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99329</xdr:rowOff>
    </xdr:from>
    <xdr:to>
      <xdr:col>55</xdr:col>
      <xdr:colOff>0</xdr:colOff>
      <xdr:row>97</xdr:row>
      <xdr:rowOff>114965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29979"/>
          <a:ext cx="8382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83601</xdr:rowOff>
    </xdr:from>
    <xdr:to>
      <xdr:col>50</xdr:col>
      <xdr:colOff>114300</xdr:colOff>
      <xdr:row>97</xdr:row>
      <xdr:rowOff>114965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14251"/>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64148</xdr:rowOff>
    </xdr:from>
    <xdr:to>
      <xdr:col>45</xdr:col>
      <xdr:colOff>177800</xdr:colOff>
      <xdr:row>97</xdr:row>
      <xdr:rowOff>83601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94798"/>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6426</xdr:rowOff>
    </xdr:from>
    <xdr:to>
      <xdr:col>41</xdr:col>
      <xdr:colOff>50800</xdr:colOff>
      <xdr:row>97</xdr:row>
      <xdr:rowOff>64148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37076"/>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5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64165</xdr:rowOff>
    </xdr:from>
    <xdr:to>
      <xdr:col>50</xdr:col>
      <xdr:colOff>165100</xdr:colOff>
      <xdr:row>97</xdr:row>
      <xdr:rowOff>165765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156892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8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32801</xdr:rowOff>
    </xdr:from>
    <xdr:to>
      <xdr:col>46</xdr:col>
      <xdr:colOff>38100</xdr:colOff>
      <xdr:row>97</xdr:row>
      <xdr:rowOff>134401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125528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13348</xdr:rowOff>
    </xdr:from>
    <xdr:to>
      <xdr:col>41</xdr:col>
      <xdr:colOff>101600</xdr:colOff>
      <xdr:row>97</xdr:row>
      <xdr:rowOff>114948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106075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3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127076</xdr:rowOff>
    </xdr:from>
    <xdr:to>
      <xdr:col>36</xdr:col>
      <xdr:colOff>165100</xdr:colOff>
      <xdr:row>97</xdr:row>
      <xdr:rowOff>57226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8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48353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9725</xdr:rowOff>
    </xdr:from>
    <xdr:to>
      <xdr:col>85</xdr:col>
      <xdr:colOff>127000</xdr:colOff>
      <xdr:row>37</xdr:row>
      <xdr:rowOff>1996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181925"/>
          <a:ext cx="838200" cy="1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162342</xdr:rowOff>
    </xdr:from>
    <xdr:to>
      <xdr:col>81</xdr:col>
      <xdr:colOff>50800</xdr:colOff>
      <xdr:row>36</xdr:row>
      <xdr:rowOff>9725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991642"/>
          <a:ext cx="889000" cy="19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162342</xdr:rowOff>
    </xdr:from>
    <xdr:to>
      <xdr:col>76</xdr:col>
      <xdr:colOff>114300</xdr:colOff>
      <xdr:row>36</xdr:row>
      <xdr:rowOff>15276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91642"/>
          <a:ext cx="889000" cy="1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15276</xdr:rowOff>
    </xdr:from>
    <xdr:to>
      <xdr:col>71</xdr:col>
      <xdr:colOff>177800</xdr:colOff>
      <xdr:row>37</xdr:row>
      <xdr:rowOff>113466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87476"/>
          <a:ext cx="889000" cy="26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122646</xdr:rowOff>
    </xdr:from>
    <xdr:to>
      <xdr:col>85</xdr:col>
      <xdr:colOff>177800</xdr:colOff>
      <xdr:row>37</xdr:row>
      <xdr:rowOff>52796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9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145523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4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130375</xdr:rowOff>
    </xdr:from>
    <xdr:to>
      <xdr:col>81</xdr:col>
      <xdr:colOff>101600</xdr:colOff>
      <xdr:row>36</xdr:row>
      <xdr:rowOff>60525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111542</xdr:rowOff>
    </xdr:from>
    <xdr:to>
      <xdr:col>76</xdr:col>
      <xdr:colOff>165100</xdr:colOff>
      <xdr:row>35</xdr:row>
      <xdr:rowOff>41692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58219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135926</xdr:rowOff>
    </xdr:from>
    <xdr:to>
      <xdr:col>72</xdr:col>
      <xdr:colOff>38100</xdr:colOff>
      <xdr:row>36</xdr:row>
      <xdr:rowOff>66076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82603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1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62666</xdr:rowOff>
    </xdr:from>
    <xdr:to>
      <xdr:col>67</xdr:col>
      <xdr:colOff>101600</xdr:colOff>
      <xdr:row>37</xdr:row>
      <xdr:rowOff>164266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155392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9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135265</xdr:rowOff>
    </xdr:from>
    <xdr:to>
      <xdr:col>85</xdr:col>
      <xdr:colOff>127000</xdr:colOff>
      <xdr:row>54</xdr:row>
      <xdr:rowOff>52260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222115"/>
          <a:ext cx="838200" cy="8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135265</xdr:rowOff>
    </xdr:from>
    <xdr:to>
      <xdr:col>81</xdr:col>
      <xdr:colOff>50800</xdr:colOff>
      <xdr:row>54</xdr:row>
      <xdr:rowOff>78573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222115"/>
          <a:ext cx="889000" cy="1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149964</xdr:rowOff>
    </xdr:from>
    <xdr:to>
      <xdr:col>76</xdr:col>
      <xdr:colOff>114300</xdr:colOff>
      <xdr:row>54</xdr:row>
      <xdr:rowOff>78573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236814"/>
          <a:ext cx="889000" cy="10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149964</xdr:rowOff>
    </xdr:from>
    <xdr:to>
      <xdr:col>71</xdr:col>
      <xdr:colOff>177800</xdr:colOff>
      <xdr:row>54</xdr:row>
      <xdr:rowOff>121458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36814"/>
          <a:ext cx="889000" cy="1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1460</xdr:rowOff>
    </xdr:from>
    <xdr:to>
      <xdr:col>85</xdr:col>
      <xdr:colOff>177800</xdr:colOff>
      <xdr:row>54</xdr:row>
      <xdr:rowOff>103060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24337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84465</xdr:rowOff>
    </xdr:from>
    <xdr:to>
      <xdr:col>81</xdr:col>
      <xdr:colOff>101600</xdr:colOff>
      <xdr:row>54</xdr:row>
      <xdr:rowOff>14615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1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31142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94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27773</xdr:rowOff>
    </xdr:from>
    <xdr:to>
      <xdr:col>76</xdr:col>
      <xdr:colOff>165100</xdr:colOff>
      <xdr:row>54</xdr:row>
      <xdr:rowOff>129373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2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145900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99164</xdr:rowOff>
    </xdr:from>
    <xdr:to>
      <xdr:col>72</xdr:col>
      <xdr:colOff>38100</xdr:colOff>
      <xdr:row>54</xdr:row>
      <xdr:rowOff>29314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45841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9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70658</xdr:rowOff>
    </xdr:from>
    <xdr:to>
      <xdr:col>67</xdr:col>
      <xdr:colOff>101600</xdr:colOff>
      <xdr:row>55</xdr:row>
      <xdr:rowOff>808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17335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41554</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610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41554</xdr:rowOff>
    </xdr:from>
    <xdr:to>
      <xdr:col>76</xdr:col>
      <xdr:colOff>114300</xdr:colOff>
      <xdr:row>79</xdr:row>
      <xdr:rowOff>42163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610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42163</xdr:rowOff>
    </xdr:from>
    <xdr:to>
      <xdr:col>71</xdr:col>
      <xdr:colOff>177800</xdr:colOff>
      <xdr:row>79</xdr:row>
      <xdr:rowOff>42241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6713"/>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162204</xdr:rowOff>
    </xdr:from>
    <xdr:to>
      <xdr:col>76</xdr:col>
      <xdr:colOff>165100</xdr:colOff>
      <xdr:row>79</xdr:row>
      <xdr:rowOff>92354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83481</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628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162813</xdr:rowOff>
    </xdr:from>
    <xdr:to>
      <xdr:col>72</xdr:col>
      <xdr:colOff>38100</xdr:colOff>
      <xdr:row>79</xdr:row>
      <xdr:rowOff>92963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84090</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162891</xdr:rowOff>
    </xdr:from>
    <xdr:to>
      <xdr:col>67</xdr:col>
      <xdr:colOff>101600</xdr:colOff>
      <xdr:row>79</xdr:row>
      <xdr:rowOff>93041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84168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28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87607</xdr:rowOff>
    </xdr:from>
    <xdr:to>
      <xdr:col>85</xdr:col>
      <xdr:colOff>127000</xdr:colOff>
      <xdr:row>96</xdr:row>
      <xdr:rowOff>93408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46807"/>
          <a:ext cx="8382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87607</xdr:rowOff>
    </xdr:from>
    <xdr:to>
      <xdr:col>81</xdr:col>
      <xdr:colOff>50800</xdr:colOff>
      <xdr:row>96</xdr:row>
      <xdr:rowOff>101209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46807"/>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90466</xdr:rowOff>
    </xdr:from>
    <xdr:to>
      <xdr:col>76</xdr:col>
      <xdr:colOff>114300</xdr:colOff>
      <xdr:row>96</xdr:row>
      <xdr:rowOff>101209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549666"/>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67090</xdr:rowOff>
    </xdr:from>
    <xdr:to>
      <xdr:col>71</xdr:col>
      <xdr:colOff>177800</xdr:colOff>
      <xdr:row>96</xdr:row>
      <xdr:rowOff>90466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26290"/>
          <a:ext cx="889000" cy="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42608</xdr:rowOff>
    </xdr:from>
    <xdr:to>
      <xdr:col>85</xdr:col>
      <xdr:colOff>177800</xdr:colOff>
      <xdr:row>96</xdr:row>
      <xdr:rowOff>144208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21035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36807</xdr:rowOff>
    </xdr:from>
    <xdr:to>
      <xdr:col>81</xdr:col>
      <xdr:colOff>101600</xdr:colOff>
      <xdr:row>96</xdr:row>
      <xdr:rowOff>138407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129534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8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50409</xdr:rowOff>
    </xdr:from>
    <xdr:to>
      <xdr:col>76</xdr:col>
      <xdr:colOff>165100</xdr:colOff>
      <xdr:row>96</xdr:row>
      <xdr:rowOff>152009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143136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39666</xdr:rowOff>
    </xdr:from>
    <xdr:to>
      <xdr:col>72</xdr:col>
      <xdr:colOff>38100</xdr:colOff>
      <xdr:row>96</xdr:row>
      <xdr:rowOff>141266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132393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16290</xdr:rowOff>
    </xdr:from>
    <xdr:to>
      <xdr:col>67</xdr:col>
      <xdr:colOff>101600</xdr:colOff>
      <xdr:row>96</xdr:row>
      <xdr:rowOff>117890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109017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年度より学校給食が公金化されたことや、小中学校において自校調理方式で給食を実施していること、及び高等学校を２校有していることに加え、平成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については普通建設事業費が大幅に増となったことなどにより、類似団体平均よりも高い水準となっている。土木費については類似団体を下回る数値となっているが、これは普通建設事業費が低い水準となっているためである。</a:t>
          </a:r>
        </a:p>
        <a:p>
          <a:r>
            <a:rPr kumimoji="1" lang="ja-JP" altLang="en-US" sz="1300">
              <a:latin typeface="ＭＳ Ｐゴシック" panose="020B0600070205080204" pitchFamily="50" charset="-128"/>
              <a:ea typeface="ＭＳ Ｐゴシック" panose="020B0600070205080204" pitchFamily="50" charset="-128"/>
            </a:rPr>
            <a:t>　なお、令和５年度においては、総務費は決算剰余積立金額の減に伴う財政基金積立金の減などにより、前年度と比べ大幅な減となったほか、衛生費は新型コロナウイルス感染症の５類移行に伴い、感染症予防対策に係る経費が減となったことなどにより大幅な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実質単年度収支は平成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令和元年度においては赤字となった。令和２年度では、用地の先行取得に係る土地開発公社貸付金の返還等により黒字となり、令和３年度においては地方交付税の増などにより黒字となったが、令和４年度においては地方交付税が減となったこと、光熱費等の物件費や扶助費などの増などにより、再び赤字に転じた。令和５年度においては、株式等譲渡所得等の減による個人市民税の減や前年度繰越金の減、扶助費など経常経費の増などにより赤字となった。財政調整基金については、収支の結果による財源不足に対応するため</a:t>
          </a:r>
          <a:r>
            <a:rPr kumimoji="1" lang="en-US" altLang="ja-JP" sz="900">
              <a:latin typeface="ＭＳ ゴシック" pitchFamily="49" charset="-128"/>
              <a:ea typeface="ＭＳ ゴシック" pitchFamily="49" charset="-128"/>
            </a:rPr>
            <a:t>41</a:t>
          </a:r>
          <a:r>
            <a:rPr kumimoji="1" lang="ja-JP" altLang="en-US" sz="900">
              <a:latin typeface="ＭＳ ゴシック" pitchFamily="49" charset="-128"/>
              <a:ea typeface="ＭＳ ゴシック" pitchFamily="49" charset="-128"/>
            </a:rPr>
            <a:t>億円取り崩したが、今後とも公共施設の老朽化対策などの経費が増大していくことが想定されており、財政調整基金の活用を見込んでいる。今後の財政運営については、社会情勢の変化に的確に対応するとともに、将来にわたって安定的な財政運営が行えるよう、施策・事業の一層の見直しを図り、必要な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実質赤字は発生していない。病院事業会計に対しては平成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年度に一般会計より長期貸付を行うとともに、平成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年度、令和元年度、令和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年度には補助金を交付することで資金不足を圧縮しているが、令和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年度については空床補償による国県補助金により、実質黒字を確保している。</a:t>
          </a:r>
        </a:p>
        <a:p>
          <a:r>
            <a:rPr kumimoji="1" lang="ja-JP" altLang="en-US" sz="1400">
              <a:latin typeface="ＭＳ ゴシック" pitchFamily="49" charset="-128"/>
              <a:ea typeface="ＭＳ ゴシック" pitchFamily="49" charset="-128"/>
            </a:rPr>
            <a:t>　今後の推移については、病院事業会計において資金不足額が生じることが懸念され、水道事業会計においても給水量の減少が見込まれるため、経営状況は厳しくなると想定される。さらに、一般会計においても、これまで減少傾向だった公債費は今後増加傾向で推移することが予測され、また、扶助費等の社会保障関係経費や公共施設の老朽化対策などの投資的経費の増大が見込まれることなどから、厳しい財政運営が想定さ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N26" sqref="BN26:BU26"/>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198092866</v>
      </c>
      <c r="BO4" s="407"/>
      <c r="BP4" s="407"/>
      <c r="BQ4" s="407"/>
      <c r="BR4" s="407"/>
      <c r="BS4" s="407"/>
      <c r="BT4" s="407"/>
      <c r="BU4" s="408"/>
      <c r="BV4" s="406">
        <v>201067541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0.5</v>
      </c>
      <c r="CU4" s="413"/>
      <c r="CV4" s="413"/>
      <c r="CW4" s="413"/>
      <c r="CX4" s="413"/>
      <c r="CY4" s="413"/>
      <c r="CZ4" s="413"/>
      <c r="DA4" s="414"/>
      <c r="DB4" s="412">
        <v>0.5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197327086</v>
      </c>
      <c r="BO5" s="444"/>
      <c r="BP5" s="444"/>
      <c r="BQ5" s="444"/>
      <c r="BR5" s="444"/>
      <c r="BS5" s="444"/>
      <c r="BT5" s="444"/>
      <c r="BU5" s="445"/>
      <c r="BV5" s="443">
        <v>200150332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98.3</v>
      </c>
      <c r="CU5" s="441"/>
      <c r="CV5" s="441"/>
      <c r="CW5" s="441"/>
      <c r="CX5" s="441"/>
      <c r="CY5" s="441"/>
      <c r="CZ5" s="441"/>
      <c r="DA5" s="442"/>
      <c r="DB5" s="440">
        <v>96.6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765780</v>
      </c>
      <c r="BO6" s="444"/>
      <c r="BP6" s="444"/>
      <c r="BQ6" s="444"/>
      <c r="BR6" s="444"/>
      <c r="BS6" s="444"/>
      <c r="BT6" s="444"/>
      <c r="BU6" s="445"/>
      <c r="BV6" s="443">
        <v>917209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99.4</v>
      </c>
      <c r="CU6" s="481"/>
      <c r="CV6" s="481"/>
      <c r="CW6" s="481"/>
      <c r="CX6" s="481"/>
      <c r="CY6" s="481"/>
      <c r="CZ6" s="481"/>
      <c r="DA6" s="482"/>
      <c r="DB6" s="480">
        <v>98.4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234730</v>
      </c>
      <c r="BO7" s="444"/>
      <c r="BP7" s="444"/>
      <c r="BQ7" s="444"/>
      <c r="BR7" s="444"/>
      <c r="BS7" s="444"/>
      <c r="BT7" s="444"/>
      <c r="BU7" s="445"/>
      <c r="BV7" s="443">
        <v>397096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103054608</v>
      </c>
      <c r="CU7" s="444"/>
      <c r="CV7" s="444"/>
      <c r="CW7" s="444"/>
      <c r="CX7" s="444"/>
      <c r="CY7" s="444"/>
      <c r="CZ7" s="444"/>
      <c r="DA7" s="445"/>
      <c r="DB7" s="443">
        <v>101589657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531050</v>
      </c>
      <c r="BO8" s="444"/>
      <c r="BP8" s="444"/>
      <c r="BQ8" s="444"/>
      <c r="BR8" s="444"/>
      <c r="BS8" s="444"/>
      <c r="BT8" s="444"/>
      <c r="BU8" s="445"/>
      <c r="BV8" s="443">
        <v>520113</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0.93</v>
      </c>
      <c r="CU8" s="484"/>
      <c r="CV8" s="484"/>
      <c r="CW8" s="484"/>
      <c r="CX8" s="484"/>
      <c r="CY8" s="484"/>
      <c r="CZ8" s="484"/>
      <c r="DA8" s="485"/>
      <c r="DB8" s="483">
        <v>0.94</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485587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10937</v>
      </c>
      <c r="BO9" s="444"/>
      <c r="BP9" s="444"/>
      <c r="BQ9" s="444"/>
      <c r="BR9" s="444"/>
      <c r="BS9" s="444"/>
      <c r="BT9" s="444"/>
      <c r="BU9" s="445"/>
      <c r="BV9" s="443">
        <v>-4742380</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10.8</v>
      </c>
      <c r="CU9" s="441"/>
      <c r="CV9" s="441"/>
      <c r="CW9" s="441"/>
      <c r="CX9" s="441"/>
      <c r="CY9" s="441"/>
      <c r="CZ9" s="441"/>
      <c r="DA9" s="442"/>
      <c r="DB9" s="440">
        <v>11</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487850</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208251</v>
      </c>
      <c r="BO10" s="444"/>
      <c r="BP10" s="444"/>
      <c r="BQ10" s="444"/>
      <c r="BR10" s="444"/>
      <c r="BS10" s="444"/>
      <c r="BT10" s="444"/>
      <c r="BU10" s="445"/>
      <c r="BV10" s="443">
        <v>2601785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482594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4100000</v>
      </c>
      <c r="BO12" s="444"/>
      <c r="BP12" s="444"/>
      <c r="BQ12" s="444"/>
      <c r="BR12" s="444"/>
      <c r="BS12" s="444"/>
      <c r="BT12" s="444"/>
      <c r="BU12" s="445"/>
      <c r="BV12" s="443">
        <v>2100000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474335</v>
      </c>
      <c r="S13" s="528"/>
      <c r="T13" s="528"/>
      <c r="U13" s="528"/>
      <c r="V13" s="529"/>
      <c r="W13" s="459" t="s">
        <v>131</v>
      </c>
      <c r="X13" s="460"/>
      <c r="Y13" s="460"/>
      <c r="Z13" s="460"/>
      <c r="AA13" s="460"/>
      <c r="AB13" s="450"/>
      <c r="AC13" s="494">
        <v>728</v>
      </c>
      <c r="AD13" s="495"/>
      <c r="AE13" s="495"/>
      <c r="AF13" s="495"/>
      <c r="AG13" s="537"/>
      <c r="AH13" s="494">
        <v>646</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-3880812</v>
      </c>
      <c r="BO13" s="444"/>
      <c r="BP13" s="444"/>
      <c r="BQ13" s="444"/>
      <c r="BR13" s="444"/>
      <c r="BS13" s="444"/>
      <c r="BT13" s="444"/>
      <c r="BU13" s="445"/>
      <c r="BV13" s="443">
        <v>-4240595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4.7</v>
      </c>
      <c r="CU13" s="441"/>
      <c r="CV13" s="441"/>
      <c r="CW13" s="441"/>
      <c r="CX13" s="441"/>
      <c r="CY13" s="441"/>
      <c r="CZ13" s="441"/>
      <c r="DA13" s="442"/>
      <c r="DB13" s="440">
        <v>4.5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482796</v>
      </c>
      <c r="S14" s="528"/>
      <c r="T14" s="528"/>
      <c r="U14" s="528"/>
      <c r="V14" s="529"/>
      <c r="W14" s="433"/>
      <c r="X14" s="434"/>
      <c r="Y14" s="434"/>
      <c r="Z14" s="434"/>
      <c r="AA14" s="434"/>
      <c r="AB14" s="423"/>
      <c r="AC14" s="530">
        <v>0.4</v>
      </c>
      <c r="AD14" s="531"/>
      <c r="AE14" s="531"/>
      <c r="AF14" s="531"/>
      <c r="AG14" s="532"/>
      <c r="AH14" s="530">
        <v>0.3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475000</v>
      </c>
      <c r="S15" s="528"/>
      <c r="T15" s="528"/>
      <c r="U15" s="528"/>
      <c r="V15" s="529"/>
      <c r="W15" s="459" t="s">
        <v>137</v>
      </c>
      <c r="X15" s="460"/>
      <c r="Y15" s="460"/>
      <c r="Z15" s="460"/>
      <c r="AA15" s="460"/>
      <c r="AB15" s="450"/>
      <c r="AC15" s="494">
        <v>36858</v>
      </c>
      <c r="AD15" s="495"/>
      <c r="AE15" s="495"/>
      <c r="AF15" s="495"/>
      <c r="AG15" s="537"/>
      <c r="AH15" s="494">
        <v>38197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74057144</v>
      </c>
      <c r="BO15" s="407"/>
      <c r="BP15" s="407"/>
      <c r="BQ15" s="407"/>
      <c r="BR15" s="407"/>
      <c r="BS15" s="407"/>
      <c r="BT15" s="407"/>
      <c r="BU15" s="408"/>
      <c r="BV15" s="406">
        <v>73054781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18.3</v>
      </c>
      <c r="AD16" s="531"/>
      <c r="AE16" s="531"/>
      <c r="AF16" s="531"/>
      <c r="AG16" s="532"/>
      <c r="AH16" s="530">
        <v>19.7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79514323</v>
      </c>
      <c r="BO16" s="444"/>
      <c r="BP16" s="444"/>
      <c r="BQ16" s="444"/>
      <c r="BR16" s="444"/>
      <c r="BS16" s="444"/>
      <c r="BT16" s="444"/>
      <c r="BU16" s="445"/>
      <c r="BV16" s="443">
        <v>77718846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164327</v>
      </c>
      <c r="AD17" s="495"/>
      <c r="AE17" s="495"/>
      <c r="AF17" s="495"/>
      <c r="AG17" s="537"/>
      <c r="AH17" s="494">
        <v>155543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96407145</v>
      </c>
      <c r="BO17" s="444"/>
      <c r="BP17" s="444"/>
      <c r="BQ17" s="444"/>
      <c r="BR17" s="444"/>
      <c r="BS17" s="444"/>
      <c r="BT17" s="444"/>
      <c r="BU17" s="445"/>
      <c r="BV17" s="443">
        <v>94984132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99.95</v>
      </c>
      <c r="M18" s="567"/>
      <c r="N18" s="567"/>
      <c r="O18" s="567"/>
      <c r="P18" s="567"/>
      <c r="Q18" s="567"/>
      <c r="R18" s="568"/>
      <c r="S18" s="568"/>
      <c r="T18" s="568"/>
      <c r="U18" s="568"/>
      <c r="V18" s="569"/>
      <c r="W18" s="461"/>
      <c r="X18" s="462"/>
      <c r="Y18" s="462"/>
      <c r="Z18" s="462"/>
      <c r="AA18" s="462"/>
      <c r="AB18" s="453"/>
      <c r="AC18" s="570">
        <v>81.400000000000006</v>
      </c>
      <c r="AD18" s="571"/>
      <c r="AE18" s="571"/>
      <c r="AF18" s="571"/>
      <c r="AG18" s="572"/>
      <c r="AH18" s="570">
        <v>80</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104162308</v>
      </c>
      <c r="BO18" s="444"/>
      <c r="BP18" s="444"/>
      <c r="BQ18" s="444"/>
      <c r="BR18" s="444"/>
      <c r="BS18" s="444"/>
      <c r="BT18" s="444"/>
      <c r="BU18" s="445"/>
      <c r="BV18" s="443">
        <v>102100893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4858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128140474</v>
      </c>
      <c r="BO19" s="444"/>
      <c r="BP19" s="444"/>
      <c r="BQ19" s="444"/>
      <c r="BR19" s="444"/>
      <c r="BS19" s="444"/>
      <c r="BT19" s="444"/>
      <c r="BU19" s="445"/>
      <c r="BV19" s="443">
        <v>126252734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215651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126732700</v>
      </c>
      <c r="BO22" s="407"/>
      <c r="BP22" s="407"/>
      <c r="BQ22" s="407"/>
      <c r="BR22" s="407"/>
      <c r="BS22" s="407"/>
      <c r="BT22" s="407"/>
      <c r="BU22" s="408"/>
      <c r="BV22" s="406">
        <v>133024882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97189004</v>
      </c>
      <c r="BO23" s="444"/>
      <c r="BP23" s="444"/>
      <c r="BQ23" s="444"/>
      <c r="BR23" s="444"/>
      <c r="BS23" s="444"/>
      <c r="BT23" s="444"/>
      <c r="BU23" s="445"/>
      <c r="BV23" s="443">
        <v>103307700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12060</v>
      </c>
      <c r="R24" s="495"/>
      <c r="S24" s="495"/>
      <c r="T24" s="495"/>
      <c r="U24" s="495"/>
      <c r="V24" s="537"/>
      <c r="W24" s="589"/>
      <c r="X24" s="590"/>
      <c r="Y24" s="591"/>
      <c r="Z24" s="493" t="s">
        <v>162</v>
      </c>
      <c r="AA24" s="473"/>
      <c r="AB24" s="473"/>
      <c r="AC24" s="473"/>
      <c r="AD24" s="473"/>
      <c r="AE24" s="473"/>
      <c r="AF24" s="473"/>
      <c r="AG24" s="474"/>
      <c r="AH24" s="494">
        <v>3069</v>
      </c>
      <c r="AI24" s="495"/>
      <c r="AJ24" s="495"/>
      <c r="AK24" s="495"/>
      <c r="AL24" s="537"/>
      <c r="AM24" s="494">
        <v>9768627</v>
      </c>
      <c r="AN24" s="495"/>
      <c r="AO24" s="495"/>
      <c r="AP24" s="495"/>
      <c r="AQ24" s="495"/>
      <c r="AR24" s="537"/>
      <c r="AS24" s="494">
        <v>3183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72826664</v>
      </c>
      <c r="BO24" s="444"/>
      <c r="BP24" s="444"/>
      <c r="BQ24" s="444"/>
      <c r="BR24" s="444"/>
      <c r="BS24" s="444"/>
      <c r="BT24" s="444"/>
      <c r="BU24" s="445"/>
      <c r="BV24" s="443">
        <v>74470482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9740</v>
      </c>
      <c r="R25" s="495"/>
      <c r="S25" s="495"/>
      <c r="T25" s="495"/>
      <c r="U25" s="495"/>
      <c r="V25" s="537"/>
      <c r="W25" s="589"/>
      <c r="X25" s="590"/>
      <c r="Y25" s="591"/>
      <c r="Z25" s="493" t="s">
        <v>165</v>
      </c>
      <c r="AA25" s="473"/>
      <c r="AB25" s="473"/>
      <c r="AC25" s="473"/>
      <c r="AD25" s="473"/>
      <c r="AE25" s="473"/>
      <c r="AF25" s="473"/>
      <c r="AG25" s="474"/>
      <c r="AH25" s="494">
        <v>504</v>
      </c>
      <c r="AI25" s="495"/>
      <c r="AJ25" s="495"/>
      <c r="AK25" s="495"/>
      <c r="AL25" s="537"/>
      <c r="AM25" s="494">
        <v>1514520</v>
      </c>
      <c r="AN25" s="495"/>
      <c r="AO25" s="495"/>
      <c r="AP25" s="495"/>
      <c r="AQ25" s="495"/>
      <c r="AR25" s="537"/>
      <c r="AS25" s="494">
        <v>3005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104992073</v>
      </c>
      <c r="BO25" s="407"/>
      <c r="BP25" s="407"/>
      <c r="BQ25" s="407"/>
      <c r="BR25" s="407"/>
      <c r="BS25" s="407"/>
      <c r="BT25" s="407"/>
      <c r="BU25" s="408"/>
      <c r="BV25" s="406">
        <v>74252140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8270</v>
      </c>
      <c r="R26" s="495"/>
      <c r="S26" s="495"/>
      <c r="T26" s="495"/>
      <c r="U26" s="495"/>
      <c r="V26" s="537"/>
      <c r="W26" s="589"/>
      <c r="X26" s="590"/>
      <c r="Y26" s="591"/>
      <c r="Z26" s="493" t="s">
        <v>168</v>
      </c>
      <c r="AA26" s="595"/>
      <c r="AB26" s="595"/>
      <c r="AC26" s="595"/>
      <c r="AD26" s="595"/>
      <c r="AE26" s="595"/>
      <c r="AF26" s="595"/>
      <c r="AG26" s="596"/>
      <c r="AH26" s="494">
        <v>399</v>
      </c>
      <c r="AI26" s="495"/>
      <c r="AJ26" s="495"/>
      <c r="AK26" s="495"/>
      <c r="AL26" s="537"/>
      <c r="AM26" s="494">
        <v>1347024</v>
      </c>
      <c r="AN26" s="495"/>
      <c r="AO26" s="495"/>
      <c r="AP26" s="495"/>
      <c r="AQ26" s="495"/>
      <c r="AR26" s="537"/>
      <c r="AS26" s="494">
        <v>3376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8270</v>
      </c>
      <c r="R27" s="495"/>
      <c r="S27" s="495"/>
      <c r="T27" s="495"/>
      <c r="U27" s="495"/>
      <c r="V27" s="537"/>
      <c r="W27" s="589"/>
      <c r="X27" s="590"/>
      <c r="Y27" s="591"/>
      <c r="Z27" s="493" t="s">
        <v>171</v>
      </c>
      <c r="AA27" s="473"/>
      <c r="AB27" s="473"/>
      <c r="AC27" s="473"/>
      <c r="AD27" s="473"/>
      <c r="AE27" s="473"/>
      <c r="AF27" s="473"/>
      <c r="AG27" s="474"/>
      <c r="AH27" s="494">
        <v>189</v>
      </c>
      <c r="AI27" s="495"/>
      <c r="AJ27" s="495"/>
      <c r="AK27" s="495"/>
      <c r="AL27" s="537"/>
      <c r="AM27" s="494">
        <v>747648</v>
      </c>
      <c r="AN27" s="495"/>
      <c r="AO27" s="495"/>
      <c r="AP27" s="495"/>
      <c r="AQ27" s="495"/>
      <c r="AR27" s="537"/>
      <c r="AS27" s="494">
        <v>3956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7480</v>
      </c>
      <c r="R28" s="495"/>
      <c r="S28" s="495"/>
      <c r="T28" s="495"/>
      <c r="U28" s="495"/>
      <c r="V28" s="537"/>
      <c r="W28" s="589"/>
      <c r="X28" s="590"/>
      <c r="Y28" s="591"/>
      <c r="Z28" s="493" t="s">
        <v>174</v>
      </c>
      <c r="AA28" s="473"/>
      <c r="AB28" s="473"/>
      <c r="AC28" s="473"/>
      <c r="AD28" s="473"/>
      <c r="AE28" s="473"/>
      <c r="AF28" s="473"/>
      <c r="AG28" s="474"/>
      <c r="AH28" s="494">
        <v>30</v>
      </c>
      <c r="AI28" s="495"/>
      <c r="AJ28" s="495"/>
      <c r="AK28" s="495"/>
      <c r="AL28" s="537"/>
      <c r="AM28" s="494">
        <v>85830</v>
      </c>
      <c r="AN28" s="495"/>
      <c r="AO28" s="495"/>
      <c r="AP28" s="495"/>
      <c r="AQ28" s="495"/>
      <c r="AR28" s="537"/>
      <c r="AS28" s="494">
        <v>2861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16846624</v>
      </c>
      <c r="BO28" s="407"/>
      <c r="BP28" s="407"/>
      <c r="BQ28" s="407"/>
      <c r="BR28" s="407"/>
      <c r="BS28" s="407"/>
      <c r="BT28" s="407"/>
      <c r="BU28" s="408"/>
      <c r="BV28" s="406">
        <v>20738373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39</v>
      </c>
      <c r="M29" s="495"/>
      <c r="N29" s="495"/>
      <c r="O29" s="495"/>
      <c r="P29" s="537"/>
      <c r="Q29" s="494">
        <v>6870</v>
      </c>
      <c r="R29" s="495"/>
      <c r="S29" s="495"/>
      <c r="T29" s="495"/>
      <c r="U29" s="495"/>
      <c r="V29" s="537"/>
      <c r="W29" s="592"/>
      <c r="X29" s="593"/>
      <c r="Y29" s="594"/>
      <c r="Z29" s="493" t="s">
        <v>177</v>
      </c>
      <c r="AA29" s="473"/>
      <c r="AB29" s="473"/>
      <c r="AC29" s="473"/>
      <c r="AD29" s="473"/>
      <c r="AE29" s="473"/>
      <c r="AF29" s="473"/>
      <c r="AG29" s="474"/>
      <c r="AH29" s="494">
        <v>3288</v>
      </c>
      <c r="AI29" s="495"/>
      <c r="AJ29" s="495"/>
      <c r="AK29" s="495"/>
      <c r="AL29" s="537"/>
      <c r="AM29" s="494">
        <v>10602105</v>
      </c>
      <c r="AN29" s="495"/>
      <c r="AO29" s="495"/>
      <c r="AP29" s="495"/>
      <c r="AQ29" s="495"/>
      <c r="AR29" s="537"/>
      <c r="AS29" s="494">
        <v>3224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3494003</v>
      </c>
      <c r="BO29" s="444"/>
      <c r="BP29" s="444"/>
      <c r="BQ29" s="444"/>
      <c r="BR29" s="444"/>
      <c r="BS29" s="444"/>
      <c r="BT29" s="444"/>
      <c r="BU29" s="445"/>
      <c r="BV29" s="443">
        <v>3493723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101.5</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18371480</v>
      </c>
      <c r="BO30" s="563"/>
      <c r="BP30" s="563"/>
      <c r="BQ30" s="563"/>
      <c r="BR30" s="563"/>
      <c r="BS30" s="563"/>
      <c r="BT30" s="563"/>
      <c r="BU30" s="564"/>
      <c r="BV30" s="562">
        <v>15475085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IF('各会計、関係団体の財政状況及び健全化判断比率'!B35="","",'各会計、関係団体の財政状況及び健全化判断比率'!B35)</f>
        <v>食肉センター特別会計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阪神水道企業団</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社会福祉法人　阪神福祉事業団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公共用地買収事業特別会計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丹波少年自然の家事務組合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兵庫県信用保証協会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母子父子寡婦福祉資金貸付事業特別会計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兵庫県後期高齢者医療広域連合(一般会計)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西宮市住宅整備資金等融資</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IF('各会計、関係団体の財政状況及び健全化判断比率'!B34="","",'各会計、関係団体の財政状況及び健全化判断比率'!B34)</f>
        <v>病院事業会計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兵庫県後期高齢者医療広域連合(特別会計)</v>
      </c>
      <c r="BZ37" s="634"/>
      <c r="CA37" s="634"/>
      <c r="CB37" s="634"/>
      <c r="CC37" s="634"/>
      <c r="CD37" s="634"/>
      <c r="CE37" s="634"/>
      <c r="CF37" s="634"/>
      <c r="CG37" s="634"/>
      <c r="CH37" s="634"/>
      <c r="CI37" s="634"/>
      <c r="CJ37" s="634"/>
      <c r="CK37" s="634"/>
      <c r="CL37" s="634"/>
      <c r="CM37" s="634"/>
      <c r="CN37" s="181"/>
      <c r="CO37" s="633">
        <f t="shared" si="3"/>
        <v>19</v>
      </c>
      <c r="CP37" s="633"/>
      <c r="CQ37" s="634" t="str">
        <f>IF('各会計、関係団体の財政状況及び健全化判断比率'!BS10="","",'各会計、関係団体の財政状況及び健全化判断比率'!BS10)</f>
        <v>公益財団法人　西宮市文化振興財団</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20</v>
      </c>
      <c r="CP38" s="633"/>
      <c r="CQ38" s="634" t="str">
        <f>IF('各会計、関係団体の財政状況及び健全化判断比率'!BS11="","",'各会計、関係団体の財政状況及び健全化判断比率'!BS11)</f>
        <v>公益財団法人　西宮スポーツセンター</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f t="shared" si="3"/>
        <v>21</v>
      </c>
      <c r="CP39" s="633"/>
      <c r="CQ39" s="634" t="str">
        <f>IF('各会計、関係団体の財政状況及び健全化判断比率'!BS12="","",'各会計、関係団体の財政状況及び健全化判断比率'!BS12)</f>
        <v>公益財団法人　西宮市国際交流協会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f t="shared" si="3"/>
        <v>22</v>
      </c>
      <c r="CP40" s="633"/>
      <c r="CQ40" s="634" t="str">
        <f>IF('各会計、関係団体の財政状況及び健全化判断比率'!BS13="","",'各会計、関係団体の財政状況及び健全化判断比率'!BS13)</f>
        <v>西宮市都市管理株式会社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f t="shared" si="3"/>
        <v>23</v>
      </c>
      <c r="CP41" s="633"/>
      <c r="CQ41" s="634" t="str">
        <f>IF('各会計、関係団体の財政状況及び健全化判断比率'!BS14="","",'各会計、関係団体の財政状況及び健全化判断比率'!BS14)</f>
        <v>一般財団法人　西宮市都市整備公社</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f t="shared" si="3"/>
        <v>24</v>
      </c>
      <c r="CP42" s="633"/>
      <c r="CQ42" s="634" t="str">
        <f>IF('各会計、関係団体の財政状況及び健全化判断比率'!BS15="","",'各会計、関係団体の財政状況及び健全化判断比率'!BS15)</f>
        <v>西宮市土地開発公社</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5hwj+DJwXaDCuruvFLPW0urjqCHt2wwR/ud9JkI/SQNT6AtP+mGHS9YoBvhnFMCbgxtw3VixSmGcpGZI+HU8gQ==" saltValue="jJv8bbN9NQrSL6sJfCKS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election activeCell="BN26" sqref="BN26:BU2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7" t="s">
        <v>538</v>
      </c>
      <c r="D34" s="1187"/>
      <c r="E34" s="1188"/>
      <c r="F34" s="32">
        <v>4.6900000000000004</v>
      </c>
      <c r="G34" s="33">
        <v>4.32</v>
      </c>
      <c r="H34" s="33">
        <v>4.4400000000000004</v>
      </c>
      <c r="I34" s="33">
        <v>4.2</v>
      </c>
      <c r="J34" s="34">
        <v>4.25</v>
      </c>
      <c r="K34" s="22"/>
      <c r="L34" s="22"/>
      <c r="M34" s="22"/>
      <c r="N34" s="22"/>
      <c r="O34" s="22"/>
      <c r="P34" s="22"/>
    </row>
    <row r="35" spans="1:16" ht="39" customHeight="1" x14ac:dyDescent="0.15">
      <c r="A35" s="22"/>
      <c r="B35" s="35"/>
      <c r="C35" s="1181" t="s">
        <v>539</v>
      </c>
      <c r="D35" s="1182"/>
      <c r="E35" s="1183"/>
      <c r="F35" s="36">
        <v>3.05</v>
      </c>
      <c r="G35" s="37">
        <v>3.06</v>
      </c>
      <c r="H35" s="37">
        <v>2.96</v>
      </c>
      <c r="I35" s="37">
        <v>2.95</v>
      </c>
      <c r="J35" s="38">
        <v>2.82</v>
      </c>
      <c r="K35" s="22"/>
      <c r="L35" s="22"/>
      <c r="M35" s="22"/>
      <c r="N35" s="22"/>
      <c r="O35" s="22"/>
      <c r="P35" s="22"/>
    </row>
    <row r="36" spans="1:16" ht="39" customHeight="1" x14ac:dyDescent="0.15">
      <c r="A36" s="22"/>
      <c r="B36" s="35"/>
      <c r="C36" s="1181" t="s">
        <v>540</v>
      </c>
      <c r="D36" s="1182"/>
      <c r="E36" s="1183"/>
      <c r="F36" s="36">
        <v>2.3199999999999998</v>
      </c>
      <c r="G36" s="37">
        <v>2.37</v>
      </c>
      <c r="H36" s="37">
        <v>2.1</v>
      </c>
      <c r="I36" s="37">
        <v>1.88</v>
      </c>
      <c r="J36" s="38">
        <v>1.93</v>
      </c>
      <c r="K36" s="22"/>
      <c r="L36" s="22"/>
      <c r="M36" s="22"/>
      <c r="N36" s="22"/>
      <c r="O36" s="22"/>
      <c r="P36" s="22"/>
    </row>
    <row r="37" spans="1:16" ht="39" customHeight="1" x14ac:dyDescent="0.15">
      <c r="A37" s="22"/>
      <c r="B37" s="35"/>
      <c r="C37" s="1181" t="s">
        <v>541</v>
      </c>
      <c r="D37" s="1182"/>
      <c r="E37" s="1183"/>
      <c r="F37" s="36">
        <v>0.78</v>
      </c>
      <c r="G37" s="37">
        <v>0.72</v>
      </c>
      <c r="H37" s="37">
        <v>0.55000000000000004</v>
      </c>
      <c r="I37" s="37">
        <v>0.79</v>
      </c>
      <c r="J37" s="38">
        <v>0.68</v>
      </c>
      <c r="K37" s="22"/>
      <c r="L37" s="22"/>
      <c r="M37" s="22"/>
      <c r="N37" s="22"/>
      <c r="O37" s="22"/>
      <c r="P37" s="22"/>
    </row>
    <row r="38" spans="1:16" ht="39" customHeight="1" x14ac:dyDescent="0.15">
      <c r="A38" s="22"/>
      <c r="B38" s="35"/>
      <c r="C38" s="1181" t="s">
        <v>542</v>
      </c>
      <c r="D38" s="1182"/>
      <c r="E38" s="1183"/>
      <c r="F38" s="36" t="s">
        <v>543</v>
      </c>
      <c r="G38" s="37">
        <v>0.08</v>
      </c>
      <c r="H38" s="37">
        <v>0.96</v>
      </c>
      <c r="I38" s="37">
        <v>1.1399999999999999</v>
      </c>
      <c r="J38" s="38">
        <v>0.55000000000000004</v>
      </c>
      <c r="K38" s="22"/>
      <c r="L38" s="22"/>
      <c r="M38" s="22"/>
      <c r="N38" s="22"/>
      <c r="O38" s="22"/>
      <c r="P38" s="22"/>
    </row>
    <row r="39" spans="1:16" ht="39" customHeight="1" x14ac:dyDescent="0.15">
      <c r="A39" s="22"/>
      <c r="B39" s="35"/>
      <c r="C39" s="1181" t="s">
        <v>544</v>
      </c>
      <c r="D39" s="1182"/>
      <c r="E39" s="1183"/>
      <c r="F39" s="36">
        <v>0.62</v>
      </c>
      <c r="G39" s="37">
        <v>4.83</v>
      </c>
      <c r="H39" s="37">
        <v>5.0599999999999996</v>
      </c>
      <c r="I39" s="37">
        <v>0.39</v>
      </c>
      <c r="J39" s="38">
        <v>0.5</v>
      </c>
      <c r="K39" s="22"/>
      <c r="L39" s="22"/>
      <c r="M39" s="22"/>
      <c r="N39" s="22"/>
      <c r="O39" s="22"/>
      <c r="P39" s="22"/>
    </row>
    <row r="40" spans="1:16" ht="39" customHeight="1" x14ac:dyDescent="0.15">
      <c r="A40" s="22"/>
      <c r="B40" s="35"/>
      <c r="C40" s="1181" t="s">
        <v>545</v>
      </c>
      <c r="D40" s="1182"/>
      <c r="E40" s="1183"/>
      <c r="F40" s="36">
        <v>0.25</v>
      </c>
      <c r="G40" s="37">
        <v>0.26</v>
      </c>
      <c r="H40" s="37">
        <v>0.25</v>
      </c>
      <c r="I40" s="37">
        <v>0.27</v>
      </c>
      <c r="J40" s="38">
        <v>0.28000000000000003</v>
      </c>
      <c r="K40" s="22"/>
      <c r="L40" s="22"/>
      <c r="M40" s="22"/>
      <c r="N40" s="22"/>
      <c r="O40" s="22"/>
      <c r="P40" s="22"/>
    </row>
    <row r="41" spans="1:16" ht="39" customHeight="1" x14ac:dyDescent="0.15">
      <c r="A41" s="22"/>
      <c r="B41" s="35"/>
      <c r="C41" s="1181" t="s">
        <v>546</v>
      </c>
      <c r="D41" s="1182"/>
      <c r="E41" s="1183"/>
      <c r="F41" s="36">
        <v>0.34</v>
      </c>
      <c r="G41" s="37">
        <v>0.55000000000000004</v>
      </c>
      <c r="H41" s="37">
        <v>0.53</v>
      </c>
      <c r="I41" s="37">
        <v>0.47</v>
      </c>
      <c r="J41" s="38">
        <v>0.26</v>
      </c>
      <c r="K41" s="22"/>
      <c r="L41" s="22"/>
      <c r="M41" s="22"/>
      <c r="N41" s="22"/>
      <c r="O41" s="22"/>
      <c r="P41" s="22"/>
    </row>
    <row r="42" spans="1:16" ht="39" customHeight="1" x14ac:dyDescent="0.15">
      <c r="A42" s="22"/>
      <c r="B42" s="39"/>
      <c r="C42" s="1181" t="s">
        <v>547</v>
      </c>
      <c r="D42" s="1182"/>
      <c r="E42" s="1183"/>
      <c r="F42" s="36" t="s">
        <v>492</v>
      </c>
      <c r="G42" s="37" t="s">
        <v>492</v>
      </c>
      <c r="H42" s="37" t="s">
        <v>492</v>
      </c>
      <c r="I42" s="37" t="s">
        <v>492</v>
      </c>
      <c r="J42" s="38" t="s">
        <v>492</v>
      </c>
      <c r="K42" s="22"/>
      <c r="L42" s="22"/>
      <c r="M42" s="22"/>
      <c r="N42" s="22"/>
      <c r="O42" s="22"/>
      <c r="P42" s="22"/>
    </row>
    <row r="43" spans="1:16" ht="39" customHeight="1" thickBot="1" x14ac:dyDescent="0.2">
      <c r="A43" s="22"/>
      <c r="B43" s="40"/>
      <c r="C43" s="1184" t="s">
        <v>548</v>
      </c>
      <c r="D43" s="1185"/>
      <c r="E43" s="1186"/>
      <c r="F43" s="41">
        <v>0.03</v>
      </c>
      <c r="G43" s="42">
        <v>0.01</v>
      </c>
      <c r="H43" s="42">
        <v>0.06</v>
      </c>
      <c r="I43" s="42">
        <v>0.11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N5q+tg3oX36E4cQeQJ8txLelgZhuZE8LzhpPfnwYeDO4Ggsk0wnKp47CVJJtNpyJpalIq9AhSQt2/TB8ug7cQ==" saltValue="zMBCnXFmSjn3danFnkty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election activeCell="BN26" sqref="BN26:BU2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15112</v>
      </c>
      <c r="L45" s="60">
        <v>14688</v>
      </c>
      <c r="M45" s="60">
        <v>14471</v>
      </c>
      <c r="N45" s="60">
        <v>14683</v>
      </c>
      <c r="O45" s="61">
        <v>14577</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492</v>
      </c>
      <c r="L46" s="64" t="s">
        <v>492</v>
      </c>
      <c r="M46" s="64" t="s">
        <v>492</v>
      </c>
      <c r="N46" s="64" t="s">
        <v>492</v>
      </c>
      <c r="O46" s="65" t="s">
        <v>492</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492</v>
      </c>
      <c r="L47" s="64" t="s">
        <v>492</v>
      </c>
      <c r="M47" s="64" t="s">
        <v>492</v>
      </c>
      <c r="N47" s="64" t="s">
        <v>492</v>
      </c>
      <c r="O47" s="65" t="s">
        <v>492</v>
      </c>
      <c r="P47" s="48"/>
      <c r="Q47" s="48"/>
      <c r="R47" s="48"/>
      <c r="S47" s="48"/>
      <c r="T47" s="48"/>
      <c r="U47" s="48"/>
    </row>
    <row r="48" spans="1:21" ht="30.75" customHeight="1" x14ac:dyDescent="0.15">
      <c r="A48" s="48"/>
      <c r="B48" s="1191"/>
      <c r="C48" s="1192"/>
      <c r="D48" s="62"/>
      <c r="E48" s="1197" t="s">
        <v>13</v>
      </c>
      <c r="F48" s="1197"/>
      <c r="G48" s="1197"/>
      <c r="H48" s="1197"/>
      <c r="I48" s="1197"/>
      <c r="J48" s="1198"/>
      <c r="K48" s="63">
        <v>4165</v>
      </c>
      <c r="L48" s="64">
        <v>3615</v>
      </c>
      <c r="M48" s="64">
        <v>3276</v>
      </c>
      <c r="N48" s="64">
        <v>2991</v>
      </c>
      <c r="O48" s="65">
        <v>2963</v>
      </c>
      <c r="P48" s="48"/>
      <c r="Q48" s="48"/>
      <c r="R48" s="48"/>
      <c r="S48" s="48"/>
      <c r="T48" s="48"/>
      <c r="U48" s="48"/>
    </row>
    <row r="49" spans="1:21" ht="30.75" customHeight="1" x14ac:dyDescent="0.15">
      <c r="A49" s="48"/>
      <c r="B49" s="1191"/>
      <c r="C49" s="1192"/>
      <c r="D49" s="62"/>
      <c r="E49" s="1197" t="s">
        <v>14</v>
      </c>
      <c r="F49" s="1197"/>
      <c r="G49" s="1197"/>
      <c r="H49" s="1197"/>
      <c r="I49" s="1197"/>
      <c r="J49" s="1198"/>
      <c r="K49" s="63">
        <v>72</v>
      </c>
      <c r="L49" s="64">
        <v>65</v>
      </c>
      <c r="M49" s="64">
        <v>11</v>
      </c>
      <c r="N49" s="64">
        <v>9</v>
      </c>
      <c r="O49" s="65">
        <v>12</v>
      </c>
      <c r="P49" s="48"/>
      <c r="Q49" s="48"/>
      <c r="R49" s="48"/>
      <c r="S49" s="48"/>
      <c r="T49" s="48"/>
      <c r="U49" s="48"/>
    </row>
    <row r="50" spans="1:21" ht="30.75" customHeight="1" x14ac:dyDescent="0.15">
      <c r="A50" s="48"/>
      <c r="B50" s="1191"/>
      <c r="C50" s="1192"/>
      <c r="D50" s="62"/>
      <c r="E50" s="1197" t="s">
        <v>15</v>
      </c>
      <c r="F50" s="1197"/>
      <c r="G50" s="1197"/>
      <c r="H50" s="1197"/>
      <c r="I50" s="1197"/>
      <c r="J50" s="1198"/>
      <c r="K50" s="63">
        <v>1051</v>
      </c>
      <c r="L50" s="64">
        <v>1031</v>
      </c>
      <c r="M50" s="64">
        <v>1012</v>
      </c>
      <c r="N50" s="64">
        <v>959</v>
      </c>
      <c r="O50" s="65">
        <v>948</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492</v>
      </c>
      <c r="L51" s="64" t="s">
        <v>492</v>
      </c>
      <c r="M51" s="64" t="s">
        <v>492</v>
      </c>
      <c r="N51" s="64" t="s">
        <v>492</v>
      </c>
      <c r="O51" s="65" t="s">
        <v>492</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16478</v>
      </c>
      <c r="L52" s="64">
        <v>15302</v>
      </c>
      <c r="M52" s="64">
        <v>14775</v>
      </c>
      <c r="N52" s="64">
        <v>14287</v>
      </c>
      <c r="O52" s="65">
        <v>13651</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3922</v>
      </c>
      <c r="L53" s="69">
        <v>4097</v>
      </c>
      <c r="M53" s="69">
        <v>3995</v>
      </c>
      <c r="N53" s="69">
        <v>4355</v>
      </c>
      <c r="O53" s="70">
        <v>4849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7vUSu/SPtVQ63FAvTbIRsV06itnt+K9zMwtX+qZ/H1rf5CN1NlnhYXegEVRw566w8TEHDF1lMvn9O6IMCDSww==" saltValue="1qT9I6nnSiCWYOnKqIpD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election activeCell="BN26" sqref="BN26:BU2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220" t="s">
        <v>30</v>
      </c>
      <c r="C41" s="1221"/>
      <c r="D41" s="105"/>
      <c r="E41" s="1226" t="s">
        <v>31</v>
      </c>
      <c r="F41" s="1226"/>
      <c r="G41" s="1226"/>
      <c r="H41" s="1227"/>
      <c r="I41" s="355">
        <v>137751</v>
      </c>
      <c r="J41" s="356">
        <v>138666</v>
      </c>
      <c r="K41" s="356">
        <v>138519</v>
      </c>
      <c r="L41" s="356">
        <v>133801</v>
      </c>
      <c r="M41" s="357">
        <v>127248</v>
      </c>
    </row>
    <row r="42" spans="2:13" ht="27.75" customHeight="1" x14ac:dyDescent="0.15">
      <c r="B42" s="1222"/>
      <c r="C42" s="1223"/>
      <c r="D42" s="106"/>
      <c r="E42" s="1228" t="s">
        <v>32</v>
      </c>
      <c r="F42" s="1228"/>
      <c r="G42" s="1228"/>
      <c r="H42" s="1229"/>
      <c r="I42" s="358">
        <v>6547</v>
      </c>
      <c r="J42" s="359">
        <v>5290</v>
      </c>
      <c r="K42" s="359">
        <v>7892</v>
      </c>
      <c r="L42" s="359">
        <v>6846</v>
      </c>
      <c r="M42" s="360">
        <v>6333</v>
      </c>
    </row>
    <row r="43" spans="2:13" ht="27.75" customHeight="1" x14ac:dyDescent="0.15">
      <c r="B43" s="1222"/>
      <c r="C43" s="1223"/>
      <c r="D43" s="106"/>
      <c r="E43" s="1228" t="s">
        <v>33</v>
      </c>
      <c r="F43" s="1228"/>
      <c r="G43" s="1228"/>
      <c r="H43" s="1229"/>
      <c r="I43" s="358">
        <v>35062</v>
      </c>
      <c r="J43" s="359">
        <v>33443</v>
      </c>
      <c r="K43" s="359">
        <v>31716</v>
      </c>
      <c r="L43" s="359">
        <v>29197</v>
      </c>
      <c r="M43" s="360">
        <v>29882</v>
      </c>
    </row>
    <row r="44" spans="2:13" ht="27.75" customHeight="1" x14ac:dyDescent="0.15">
      <c r="B44" s="1222"/>
      <c r="C44" s="1223"/>
      <c r="D44" s="106"/>
      <c r="E44" s="1228" t="s">
        <v>34</v>
      </c>
      <c r="F44" s="1228"/>
      <c r="G44" s="1228"/>
      <c r="H44" s="1229"/>
      <c r="I44" s="358">
        <v>145</v>
      </c>
      <c r="J44" s="359">
        <v>82</v>
      </c>
      <c r="K44" s="359">
        <v>72</v>
      </c>
      <c r="L44" s="359">
        <v>65</v>
      </c>
      <c r="M44" s="360">
        <v>53</v>
      </c>
    </row>
    <row r="45" spans="2:13" ht="27.75" customHeight="1" x14ac:dyDescent="0.15">
      <c r="B45" s="1222"/>
      <c r="C45" s="1223"/>
      <c r="D45" s="106"/>
      <c r="E45" s="1228" t="s">
        <v>35</v>
      </c>
      <c r="F45" s="1228"/>
      <c r="G45" s="1228"/>
      <c r="H45" s="1229"/>
      <c r="I45" s="358">
        <v>21167</v>
      </c>
      <c r="J45" s="359">
        <v>21290</v>
      </c>
      <c r="K45" s="359">
        <v>22097</v>
      </c>
      <c r="L45" s="359">
        <v>22163</v>
      </c>
      <c r="M45" s="360">
        <v>23012</v>
      </c>
    </row>
    <row r="46" spans="2:13" ht="27.75" customHeight="1" x14ac:dyDescent="0.15">
      <c r="B46" s="1222"/>
      <c r="C46" s="1223"/>
      <c r="D46" s="107"/>
      <c r="E46" s="1228" t="s">
        <v>36</v>
      </c>
      <c r="F46" s="1228"/>
      <c r="G46" s="1228"/>
      <c r="H46" s="1229"/>
      <c r="I46" s="358">
        <v>221</v>
      </c>
      <c r="J46" s="359">
        <v>207</v>
      </c>
      <c r="K46" s="359">
        <v>191</v>
      </c>
      <c r="L46" s="359">
        <v>179</v>
      </c>
      <c r="M46" s="360">
        <v>168</v>
      </c>
    </row>
    <row r="47" spans="2:13" ht="27.75" customHeight="1" x14ac:dyDescent="0.15">
      <c r="B47" s="1222"/>
      <c r="C47" s="1223"/>
      <c r="D47" s="108"/>
      <c r="E47" s="1230" t="s">
        <v>37</v>
      </c>
      <c r="F47" s="1231"/>
      <c r="G47" s="1231"/>
      <c r="H47" s="1232"/>
      <c r="I47" s="358" t="s">
        <v>492</v>
      </c>
      <c r="J47" s="359" t="s">
        <v>492</v>
      </c>
      <c r="K47" s="359" t="s">
        <v>492</v>
      </c>
      <c r="L47" s="359" t="s">
        <v>492</v>
      </c>
      <c r="M47" s="360" t="s">
        <v>492</v>
      </c>
    </row>
    <row r="48" spans="2:13" ht="27.75" customHeight="1" x14ac:dyDescent="0.15">
      <c r="B48" s="1222"/>
      <c r="C48" s="1223"/>
      <c r="D48" s="106"/>
      <c r="E48" s="1228" t="s">
        <v>38</v>
      </c>
      <c r="F48" s="1228"/>
      <c r="G48" s="1228"/>
      <c r="H48" s="1229"/>
      <c r="I48" s="358" t="s">
        <v>492</v>
      </c>
      <c r="J48" s="359" t="s">
        <v>492</v>
      </c>
      <c r="K48" s="359" t="s">
        <v>492</v>
      </c>
      <c r="L48" s="359" t="s">
        <v>492</v>
      </c>
      <c r="M48" s="360" t="s">
        <v>492</v>
      </c>
    </row>
    <row r="49" spans="2:13" ht="27.75" customHeight="1" x14ac:dyDescent="0.15">
      <c r="B49" s="1224"/>
      <c r="C49" s="1225"/>
      <c r="D49" s="106"/>
      <c r="E49" s="1228" t="s">
        <v>39</v>
      </c>
      <c r="F49" s="1228"/>
      <c r="G49" s="1228"/>
      <c r="H49" s="1229"/>
      <c r="I49" s="358" t="s">
        <v>492</v>
      </c>
      <c r="J49" s="359" t="s">
        <v>492</v>
      </c>
      <c r="K49" s="359" t="s">
        <v>492</v>
      </c>
      <c r="L49" s="359" t="s">
        <v>492</v>
      </c>
      <c r="M49" s="360" t="s">
        <v>492</v>
      </c>
    </row>
    <row r="50" spans="2:13" ht="27.75" customHeight="1" x14ac:dyDescent="0.15">
      <c r="B50" s="1233" t="s">
        <v>40</v>
      </c>
      <c r="C50" s="1234"/>
      <c r="D50" s="109"/>
      <c r="E50" s="1228" t="s">
        <v>41</v>
      </c>
      <c r="F50" s="1228"/>
      <c r="G50" s="1228"/>
      <c r="H50" s="1229"/>
      <c r="I50" s="358">
        <v>32777</v>
      </c>
      <c r="J50" s="359">
        <v>34015</v>
      </c>
      <c r="K50" s="359">
        <v>39523</v>
      </c>
      <c r="L50" s="359">
        <v>43806</v>
      </c>
      <c r="M50" s="360">
        <v>41893</v>
      </c>
    </row>
    <row r="51" spans="2:13" ht="27.75" customHeight="1" x14ac:dyDescent="0.15">
      <c r="B51" s="1222"/>
      <c r="C51" s="1223"/>
      <c r="D51" s="106"/>
      <c r="E51" s="1228" t="s">
        <v>42</v>
      </c>
      <c r="F51" s="1228"/>
      <c r="G51" s="1228"/>
      <c r="H51" s="1229"/>
      <c r="I51" s="358">
        <v>45552</v>
      </c>
      <c r="J51" s="359">
        <v>43446</v>
      </c>
      <c r="K51" s="359">
        <v>41317</v>
      </c>
      <c r="L51" s="359">
        <v>39010</v>
      </c>
      <c r="M51" s="360">
        <v>40468</v>
      </c>
    </row>
    <row r="52" spans="2:13" ht="27.75" customHeight="1" x14ac:dyDescent="0.15">
      <c r="B52" s="1224"/>
      <c r="C52" s="1225"/>
      <c r="D52" s="106"/>
      <c r="E52" s="1228" t="s">
        <v>43</v>
      </c>
      <c r="F52" s="1228"/>
      <c r="G52" s="1228"/>
      <c r="H52" s="1229"/>
      <c r="I52" s="358">
        <v>117154</v>
      </c>
      <c r="J52" s="359">
        <v>115957</v>
      </c>
      <c r="K52" s="359">
        <v>115297</v>
      </c>
      <c r="L52" s="359">
        <v>110056</v>
      </c>
      <c r="M52" s="360">
        <v>105335</v>
      </c>
    </row>
    <row r="53" spans="2:13" ht="27.75" customHeight="1" thickBot="1" x14ac:dyDescent="0.2">
      <c r="B53" s="1235" t="s">
        <v>19</v>
      </c>
      <c r="C53" s="1236"/>
      <c r="D53" s="110"/>
      <c r="E53" s="1237" t="s">
        <v>44</v>
      </c>
      <c r="F53" s="1237"/>
      <c r="G53" s="1237"/>
      <c r="H53" s="1238"/>
      <c r="I53" s="361">
        <v>5409</v>
      </c>
      <c r="J53" s="362">
        <v>5559</v>
      </c>
      <c r="K53" s="362">
        <v>4351</v>
      </c>
      <c r="L53" s="362">
        <v>-621</v>
      </c>
      <c r="M53" s="363">
        <v>-1000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WQ8fDB5J3li0b1UH2lahZPj9hdOGS+B6tUp69vqco+mQS/6Kxo3pt5MW1v09GzVJdWerXSqRkKAxIdU6unoww==" saltValue="1K1kIsy3T4UaFeAIovSS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BN26" sqref="BN26:BU2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47" t="s">
        <v>46</v>
      </c>
      <c r="D55" s="1247"/>
      <c r="E55" s="1248"/>
      <c r="F55" s="122">
        <v>20237</v>
      </c>
      <c r="G55" s="122">
        <v>20738</v>
      </c>
      <c r="H55" s="123">
        <v>16847</v>
      </c>
    </row>
    <row r="56" spans="2:8" ht="52.5" customHeight="1" x14ac:dyDescent="0.15">
      <c r="B56" s="124"/>
      <c r="C56" s="1249" t="s">
        <v>47</v>
      </c>
      <c r="D56" s="1249"/>
      <c r="E56" s="1250"/>
      <c r="F56" s="125">
        <v>3496</v>
      </c>
      <c r="G56" s="125">
        <v>3494</v>
      </c>
      <c r="H56" s="126">
        <v>3494</v>
      </c>
    </row>
    <row r="57" spans="2:8" ht="53.25" customHeight="1" x14ac:dyDescent="0.15">
      <c r="B57" s="124"/>
      <c r="C57" s="1251" t="s">
        <v>48</v>
      </c>
      <c r="D57" s="1251"/>
      <c r="E57" s="1252"/>
      <c r="F57" s="127">
        <v>11190</v>
      </c>
      <c r="G57" s="127">
        <v>15475</v>
      </c>
      <c r="H57" s="128">
        <v>18371</v>
      </c>
    </row>
    <row r="58" spans="2:8" ht="45.75" customHeight="1" x14ac:dyDescent="0.15">
      <c r="B58" s="129"/>
      <c r="C58" s="1239" t="s">
        <v>569</v>
      </c>
      <c r="D58" s="1240"/>
      <c r="E58" s="1241"/>
      <c r="F58" s="130">
        <v>2659</v>
      </c>
      <c r="G58" s="130">
        <v>5939</v>
      </c>
      <c r="H58" s="131">
        <v>9049</v>
      </c>
    </row>
    <row r="59" spans="2:8" ht="45.75" customHeight="1" x14ac:dyDescent="0.15">
      <c r="B59" s="129"/>
      <c r="C59" s="1239" t="s">
        <v>570</v>
      </c>
      <c r="D59" s="1240"/>
      <c r="E59" s="1241"/>
      <c r="F59" s="130">
        <v>4659</v>
      </c>
      <c r="G59" s="130">
        <v>5466</v>
      </c>
      <c r="H59" s="131">
        <v>5129</v>
      </c>
    </row>
    <row r="60" spans="2:8" ht="45.75" customHeight="1" x14ac:dyDescent="0.15">
      <c r="B60" s="129"/>
      <c r="C60" s="1239" t="s">
        <v>571</v>
      </c>
      <c r="D60" s="1240"/>
      <c r="E60" s="1241"/>
      <c r="F60" s="130">
        <v>1312</v>
      </c>
      <c r="G60" s="130">
        <v>1336</v>
      </c>
      <c r="H60" s="131">
        <v>1347</v>
      </c>
    </row>
    <row r="61" spans="2:8" ht="45.75" customHeight="1" x14ac:dyDescent="0.15">
      <c r="B61" s="129"/>
      <c r="C61" s="1239" t="s">
        <v>572</v>
      </c>
      <c r="D61" s="1240"/>
      <c r="E61" s="1241"/>
      <c r="F61" s="130">
        <v>491</v>
      </c>
      <c r="G61" s="130">
        <v>502</v>
      </c>
      <c r="H61" s="131">
        <v>521</v>
      </c>
    </row>
    <row r="62" spans="2:8" ht="45.75" customHeight="1" thickBot="1" x14ac:dyDescent="0.2">
      <c r="B62" s="132"/>
      <c r="C62" s="1242" t="s">
        <v>573</v>
      </c>
      <c r="D62" s="1243"/>
      <c r="E62" s="1244"/>
      <c r="F62" s="133">
        <v>521</v>
      </c>
      <c r="G62" s="133">
        <v>512</v>
      </c>
      <c r="H62" s="134">
        <v>500</v>
      </c>
    </row>
    <row r="63" spans="2:8" ht="52.5" customHeight="1" thickBot="1" x14ac:dyDescent="0.2">
      <c r="B63" s="135"/>
      <c r="C63" s="1245" t="s">
        <v>49</v>
      </c>
      <c r="D63" s="1245"/>
      <c r="E63" s="1246"/>
      <c r="F63" s="136">
        <v>34923</v>
      </c>
      <c r="G63" s="136">
        <v>39707</v>
      </c>
      <c r="H63" s="137">
        <v>38712</v>
      </c>
    </row>
    <row r="64" spans="2:8" x14ac:dyDescent="0.15"/>
  </sheetData>
  <sheetProtection algorithmName="SHA-512" hashValue="bm+hiC8U14KCqStltKZ+Pjg/4xBL17oINIIQw8DE6i7WWUPS9Nciw3pzFCNqPfTmu2yZr9AK9U8TLW1KUwI6/Q==" saltValue="Qd5PGLUt02nOgf6yF9oH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2BEA6-EF77-45E1-8B88-E2E26758F999}">
  <sheetPr>
    <pageSetUpPr fitToPage="1"/>
  </sheetPr>
  <dimension ref="A1:DE85"/>
  <sheetViews>
    <sheetView showGridLines="0" tabSelected="1" zoomScale="70" zoomScaleNormal="70" zoomScaleSheetLayoutView="55" workbookViewId="0">
      <selection activeCell="BN26" sqref="BN26:BU26"/>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577</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530</v>
      </c>
      <c r="BQ50" s="1258"/>
      <c r="BR50" s="1258"/>
      <c r="BS50" s="1258"/>
      <c r="BT50" s="1258"/>
      <c r="BU50" s="1258"/>
      <c r="BV50" s="1258"/>
      <c r="BW50" s="1258"/>
      <c r="BX50" s="1258" t="s">
        <v>531</v>
      </c>
      <c r="BY50" s="1258"/>
      <c r="BZ50" s="1258"/>
      <c r="CA50" s="1258"/>
      <c r="CB50" s="1258"/>
      <c r="CC50" s="1258"/>
      <c r="CD50" s="1258"/>
      <c r="CE50" s="1258"/>
      <c r="CF50" s="1258" t="s">
        <v>532</v>
      </c>
      <c r="CG50" s="1258"/>
      <c r="CH50" s="1258"/>
      <c r="CI50" s="1258"/>
      <c r="CJ50" s="1258"/>
      <c r="CK50" s="1258"/>
      <c r="CL50" s="1258"/>
      <c r="CM50" s="1258"/>
      <c r="CN50" s="1258" t="s">
        <v>533</v>
      </c>
      <c r="CO50" s="1258"/>
      <c r="CP50" s="1258"/>
      <c r="CQ50" s="1258"/>
      <c r="CR50" s="1258"/>
      <c r="CS50" s="1258"/>
      <c r="CT50" s="1258"/>
      <c r="CU50" s="1258"/>
      <c r="CV50" s="1258" t="s">
        <v>534</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578</v>
      </c>
      <c r="AO51" s="1256"/>
      <c r="AP51" s="1256"/>
      <c r="AQ51" s="1256"/>
      <c r="AR51" s="1256"/>
      <c r="AS51" s="1256"/>
      <c r="AT51" s="1256"/>
      <c r="AU51" s="1256"/>
      <c r="AV51" s="1256"/>
      <c r="AW51" s="1256"/>
      <c r="AX51" s="1256"/>
      <c r="AY51" s="1256"/>
      <c r="AZ51" s="1256"/>
      <c r="BA51" s="1256"/>
      <c r="BB51" s="1256" t="s">
        <v>579</v>
      </c>
      <c r="BC51" s="1256"/>
      <c r="BD51" s="1256"/>
      <c r="BE51" s="1256"/>
      <c r="BF51" s="1256"/>
      <c r="BG51" s="1256"/>
      <c r="BH51" s="1256"/>
      <c r="BI51" s="1256"/>
      <c r="BJ51" s="1256"/>
      <c r="BK51" s="1256"/>
      <c r="BL51" s="1256"/>
      <c r="BM51" s="1256"/>
      <c r="BN51" s="1256"/>
      <c r="BO51" s="1256"/>
      <c r="BP51" s="1253">
        <v>6.3</v>
      </c>
      <c r="BQ51" s="1253"/>
      <c r="BR51" s="1253"/>
      <c r="BS51" s="1253"/>
      <c r="BT51" s="1253"/>
      <c r="BU51" s="1253"/>
      <c r="BV51" s="1253"/>
      <c r="BW51" s="1253"/>
      <c r="BX51" s="1253">
        <v>6.3</v>
      </c>
      <c r="BY51" s="1253"/>
      <c r="BZ51" s="1253"/>
      <c r="CA51" s="1253"/>
      <c r="CB51" s="1253"/>
      <c r="CC51" s="1253"/>
      <c r="CD51" s="1253"/>
      <c r="CE51" s="1253"/>
      <c r="CF51" s="1253">
        <v>4.7</v>
      </c>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580</v>
      </c>
      <c r="BC53" s="1256"/>
      <c r="BD53" s="1256"/>
      <c r="BE53" s="1256"/>
      <c r="BF53" s="1256"/>
      <c r="BG53" s="1256"/>
      <c r="BH53" s="1256"/>
      <c r="BI53" s="1256"/>
      <c r="BJ53" s="1256"/>
      <c r="BK53" s="1256"/>
      <c r="BL53" s="1256"/>
      <c r="BM53" s="1256"/>
      <c r="BN53" s="1256"/>
      <c r="BO53" s="1256"/>
      <c r="BP53" s="1253">
        <v>67</v>
      </c>
      <c r="BQ53" s="1253"/>
      <c r="BR53" s="1253"/>
      <c r="BS53" s="1253"/>
      <c r="BT53" s="1253"/>
      <c r="BU53" s="1253"/>
      <c r="BV53" s="1253"/>
      <c r="BW53" s="1253"/>
      <c r="BX53" s="1253">
        <v>68</v>
      </c>
      <c r="BY53" s="1253"/>
      <c r="BZ53" s="1253"/>
      <c r="CA53" s="1253"/>
      <c r="CB53" s="1253"/>
      <c r="CC53" s="1253"/>
      <c r="CD53" s="1253"/>
      <c r="CE53" s="1253"/>
      <c r="CF53" s="1253">
        <v>68.099999999999994</v>
      </c>
      <c r="CG53" s="1253"/>
      <c r="CH53" s="1253"/>
      <c r="CI53" s="1253"/>
      <c r="CJ53" s="1253"/>
      <c r="CK53" s="1253"/>
      <c r="CL53" s="1253"/>
      <c r="CM53" s="1253"/>
      <c r="CN53" s="1253">
        <v>68.599999999999994</v>
      </c>
      <c r="CO53" s="1253"/>
      <c r="CP53" s="1253"/>
      <c r="CQ53" s="1253"/>
      <c r="CR53" s="1253"/>
      <c r="CS53" s="1253"/>
      <c r="CT53" s="1253"/>
      <c r="CU53" s="1253"/>
      <c r="CV53" s="1253">
        <v>69.8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581</v>
      </c>
      <c r="AO55" s="1258"/>
      <c r="AP55" s="1258"/>
      <c r="AQ55" s="1258"/>
      <c r="AR55" s="1258"/>
      <c r="AS55" s="1258"/>
      <c r="AT55" s="1258"/>
      <c r="AU55" s="1258"/>
      <c r="AV55" s="1258"/>
      <c r="AW55" s="1258"/>
      <c r="AX55" s="1258"/>
      <c r="AY55" s="1258"/>
      <c r="AZ55" s="1258"/>
      <c r="BA55" s="1258"/>
      <c r="BB55" s="1256" t="s">
        <v>579</v>
      </c>
      <c r="BC55" s="1256"/>
      <c r="BD55" s="1256"/>
      <c r="BE55" s="1256"/>
      <c r="BF55" s="1256"/>
      <c r="BG55" s="1256"/>
      <c r="BH55" s="1256"/>
      <c r="BI55" s="1256"/>
      <c r="BJ55" s="1256"/>
      <c r="BK55" s="1256"/>
      <c r="BL55" s="1256"/>
      <c r="BM55" s="1256"/>
      <c r="BN55" s="1256"/>
      <c r="BO55" s="1256"/>
      <c r="BP55" s="1253">
        <v>33.9</v>
      </c>
      <c r="BQ55" s="1253"/>
      <c r="BR55" s="1253"/>
      <c r="BS55" s="1253"/>
      <c r="BT55" s="1253"/>
      <c r="BU55" s="1253"/>
      <c r="BV55" s="1253"/>
      <c r="BW55" s="1253"/>
      <c r="BX55" s="1253">
        <v>31.5</v>
      </c>
      <c r="BY55" s="1253"/>
      <c r="BZ55" s="1253"/>
      <c r="CA55" s="1253"/>
      <c r="CB55" s="1253"/>
      <c r="CC55" s="1253"/>
      <c r="CD55" s="1253"/>
      <c r="CE55" s="1253"/>
      <c r="CF55" s="1253">
        <v>23.4</v>
      </c>
      <c r="CG55" s="1253"/>
      <c r="CH55" s="1253"/>
      <c r="CI55" s="1253"/>
      <c r="CJ55" s="1253"/>
      <c r="CK55" s="1253"/>
      <c r="CL55" s="1253"/>
      <c r="CM55" s="1253"/>
      <c r="CN55" s="1253">
        <v>18.2</v>
      </c>
      <c r="CO55" s="1253"/>
      <c r="CP55" s="1253"/>
      <c r="CQ55" s="1253"/>
      <c r="CR55" s="1253"/>
      <c r="CS55" s="1253"/>
      <c r="CT55" s="1253"/>
      <c r="CU55" s="1253"/>
      <c r="CV55" s="1253">
        <v>17.100000000000001</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580</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62.9</v>
      </c>
      <c r="BY57" s="1253"/>
      <c r="BZ57" s="1253"/>
      <c r="CA57" s="1253"/>
      <c r="CB57" s="1253"/>
      <c r="CC57" s="1253"/>
      <c r="CD57" s="1253"/>
      <c r="CE57" s="1253"/>
      <c r="CF57" s="1253">
        <v>63.9</v>
      </c>
      <c r="CG57" s="1253"/>
      <c r="CH57" s="1253"/>
      <c r="CI57" s="1253"/>
      <c r="CJ57" s="1253"/>
      <c r="CK57" s="1253"/>
      <c r="CL57" s="1253"/>
      <c r="CM57" s="1253"/>
      <c r="CN57" s="1253">
        <v>64.900000000000006</v>
      </c>
      <c r="CO57" s="1253"/>
      <c r="CP57" s="1253"/>
      <c r="CQ57" s="1253"/>
      <c r="CR57" s="1253"/>
      <c r="CS57" s="1253"/>
      <c r="CT57" s="1253"/>
      <c r="CU57" s="1253"/>
      <c r="CV57" s="1253">
        <v>65.8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582</v>
      </c>
    </row>
    <row r="64" spans="1:109" x14ac:dyDescent="0.15">
      <c r="B64" s="372"/>
      <c r="G64" s="379"/>
      <c r="I64" s="392"/>
      <c r="J64" s="392"/>
      <c r="K64" s="392"/>
      <c r="L64" s="392"/>
      <c r="M64" s="392"/>
      <c r="N64" s="393"/>
      <c r="AM64" s="379"/>
      <c r="AN64" s="379" t="s">
        <v>575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577</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530</v>
      </c>
      <c r="BQ72" s="1258"/>
      <c r="BR72" s="1258"/>
      <c r="BS72" s="1258"/>
      <c r="BT72" s="1258"/>
      <c r="BU72" s="1258"/>
      <c r="BV72" s="1258"/>
      <c r="BW72" s="1258"/>
      <c r="BX72" s="1258" t="s">
        <v>531</v>
      </c>
      <c r="BY72" s="1258"/>
      <c r="BZ72" s="1258"/>
      <c r="CA72" s="1258"/>
      <c r="CB72" s="1258"/>
      <c r="CC72" s="1258"/>
      <c r="CD72" s="1258"/>
      <c r="CE72" s="1258"/>
      <c r="CF72" s="1258" t="s">
        <v>532</v>
      </c>
      <c r="CG72" s="1258"/>
      <c r="CH72" s="1258"/>
      <c r="CI72" s="1258"/>
      <c r="CJ72" s="1258"/>
      <c r="CK72" s="1258"/>
      <c r="CL72" s="1258"/>
      <c r="CM72" s="1258"/>
      <c r="CN72" s="1258" t="s">
        <v>533</v>
      </c>
      <c r="CO72" s="1258"/>
      <c r="CP72" s="1258"/>
      <c r="CQ72" s="1258"/>
      <c r="CR72" s="1258"/>
      <c r="CS72" s="1258"/>
      <c r="CT72" s="1258"/>
      <c r="CU72" s="1258"/>
      <c r="CV72" s="1258" t="s">
        <v>534</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578</v>
      </c>
      <c r="AO73" s="1256"/>
      <c r="AP73" s="1256"/>
      <c r="AQ73" s="1256"/>
      <c r="AR73" s="1256"/>
      <c r="AS73" s="1256"/>
      <c r="AT73" s="1256"/>
      <c r="AU73" s="1256"/>
      <c r="AV73" s="1256"/>
      <c r="AW73" s="1256"/>
      <c r="AX73" s="1256"/>
      <c r="AY73" s="1256"/>
      <c r="AZ73" s="1256"/>
      <c r="BA73" s="1256"/>
      <c r="BB73" s="1256" t="s">
        <v>579</v>
      </c>
      <c r="BC73" s="1256"/>
      <c r="BD73" s="1256"/>
      <c r="BE73" s="1256"/>
      <c r="BF73" s="1256"/>
      <c r="BG73" s="1256"/>
      <c r="BH73" s="1256"/>
      <c r="BI73" s="1256"/>
      <c r="BJ73" s="1256"/>
      <c r="BK73" s="1256"/>
      <c r="BL73" s="1256"/>
      <c r="BM73" s="1256"/>
      <c r="BN73" s="1256"/>
      <c r="BO73" s="1256"/>
      <c r="BP73" s="1253">
        <v>6.3</v>
      </c>
      <c r="BQ73" s="1253"/>
      <c r="BR73" s="1253"/>
      <c r="BS73" s="1253"/>
      <c r="BT73" s="1253"/>
      <c r="BU73" s="1253"/>
      <c r="BV73" s="1253"/>
      <c r="BW73" s="1253"/>
      <c r="BX73" s="1253">
        <v>6.3</v>
      </c>
      <c r="BY73" s="1253"/>
      <c r="BZ73" s="1253"/>
      <c r="CA73" s="1253"/>
      <c r="CB73" s="1253"/>
      <c r="CC73" s="1253"/>
      <c r="CD73" s="1253"/>
      <c r="CE73" s="1253"/>
      <c r="CF73" s="1253">
        <v>4.7</v>
      </c>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584</v>
      </c>
      <c r="BC75" s="1256"/>
      <c r="BD75" s="1256"/>
      <c r="BE75" s="1256"/>
      <c r="BF75" s="1256"/>
      <c r="BG75" s="1256"/>
      <c r="BH75" s="1256"/>
      <c r="BI75" s="1256"/>
      <c r="BJ75" s="1256"/>
      <c r="BK75" s="1256"/>
      <c r="BL75" s="1256"/>
      <c r="BM75" s="1256"/>
      <c r="BN75" s="1256"/>
      <c r="BO75" s="1256"/>
      <c r="BP75" s="1253">
        <v>3.3</v>
      </c>
      <c r="BQ75" s="1253"/>
      <c r="BR75" s="1253"/>
      <c r="BS75" s="1253"/>
      <c r="BT75" s="1253"/>
      <c r="BU75" s="1253"/>
      <c r="BV75" s="1253"/>
      <c r="BW75" s="1253"/>
      <c r="BX75" s="1253">
        <v>4.0999999999999996</v>
      </c>
      <c r="BY75" s="1253"/>
      <c r="BZ75" s="1253"/>
      <c r="CA75" s="1253"/>
      <c r="CB75" s="1253"/>
      <c r="CC75" s="1253"/>
      <c r="CD75" s="1253"/>
      <c r="CE75" s="1253"/>
      <c r="CF75" s="1253">
        <v>4.5</v>
      </c>
      <c r="CG75" s="1253"/>
      <c r="CH75" s="1253"/>
      <c r="CI75" s="1253"/>
      <c r="CJ75" s="1253"/>
      <c r="CK75" s="1253"/>
      <c r="CL75" s="1253"/>
      <c r="CM75" s="1253"/>
      <c r="CN75" s="1253">
        <v>4.5</v>
      </c>
      <c r="CO75" s="1253"/>
      <c r="CP75" s="1253"/>
      <c r="CQ75" s="1253"/>
      <c r="CR75" s="1253"/>
      <c r="CS75" s="1253"/>
      <c r="CT75" s="1253"/>
      <c r="CU75" s="1253"/>
      <c r="CV75" s="1253">
        <v>4.7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581</v>
      </c>
      <c r="AO77" s="1258"/>
      <c r="AP77" s="1258"/>
      <c r="AQ77" s="1258"/>
      <c r="AR77" s="1258"/>
      <c r="AS77" s="1258"/>
      <c r="AT77" s="1258"/>
      <c r="AU77" s="1258"/>
      <c r="AV77" s="1258"/>
      <c r="AW77" s="1258"/>
      <c r="AX77" s="1258"/>
      <c r="AY77" s="1258"/>
      <c r="AZ77" s="1258"/>
      <c r="BA77" s="1258"/>
      <c r="BB77" s="1256" t="s">
        <v>579</v>
      </c>
      <c r="BC77" s="1256"/>
      <c r="BD77" s="1256"/>
      <c r="BE77" s="1256"/>
      <c r="BF77" s="1256"/>
      <c r="BG77" s="1256"/>
      <c r="BH77" s="1256"/>
      <c r="BI77" s="1256"/>
      <c r="BJ77" s="1256"/>
      <c r="BK77" s="1256"/>
      <c r="BL77" s="1256"/>
      <c r="BM77" s="1256"/>
      <c r="BN77" s="1256"/>
      <c r="BO77" s="1256"/>
      <c r="BP77" s="1253">
        <v>33.9</v>
      </c>
      <c r="BQ77" s="1253"/>
      <c r="BR77" s="1253"/>
      <c r="BS77" s="1253"/>
      <c r="BT77" s="1253"/>
      <c r="BU77" s="1253"/>
      <c r="BV77" s="1253"/>
      <c r="BW77" s="1253"/>
      <c r="BX77" s="1253">
        <v>31.5</v>
      </c>
      <c r="BY77" s="1253"/>
      <c r="BZ77" s="1253"/>
      <c r="CA77" s="1253"/>
      <c r="CB77" s="1253"/>
      <c r="CC77" s="1253"/>
      <c r="CD77" s="1253"/>
      <c r="CE77" s="1253"/>
      <c r="CF77" s="1253">
        <v>23.4</v>
      </c>
      <c r="CG77" s="1253"/>
      <c r="CH77" s="1253"/>
      <c r="CI77" s="1253"/>
      <c r="CJ77" s="1253"/>
      <c r="CK77" s="1253"/>
      <c r="CL77" s="1253"/>
      <c r="CM77" s="1253"/>
      <c r="CN77" s="1253">
        <v>18.2</v>
      </c>
      <c r="CO77" s="1253"/>
      <c r="CP77" s="1253"/>
      <c r="CQ77" s="1253"/>
      <c r="CR77" s="1253"/>
      <c r="CS77" s="1253"/>
      <c r="CT77" s="1253"/>
      <c r="CU77" s="1253"/>
      <c r="CV77" s="1253">
        <v>17.100000000000001</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584</v>
      </c>
      <c r="BC79" s="1256"/>
      <c r="BD79" s="1256"/>
      <c r="BE79" s="1256"/>
      <c r="BF79" s="1256"/>
      <c r="BG79" s="1256"/>
      <c r="BH79" s="1256"/>
      <c r="BI79" s="1256"/>
      <c r="BJ79" s="1256"/>
      <c r="BK79" s="1256"/>
      <c r="BL79" s="1256"/>
      <c r="BM79" s="1256"/>
      <c r="BN79" s="1256"/>
      <c r="BO79" s="1256"/>
      <c r="BP79" s="1253">
        <v>5.7</v>
      </c>
      <c r="BQ79" s="1253"/>
      <c r="BR79" s="1253"/>
      <c r="BS79" s="1253"/>
      <c r="BT79" s="1253"/>
      <c r="BU79" s="1253"/>
      <c r="BV79" s="1253"/>
      <c r="BW79" s="1253"/>
      <c r="BX79" s="1253">
        <v>5.4</v>
      </c>
      <c r="BY79" s="1253"/>
      <c r="BZ79" s="1253"/>
      <c r="CA79" s="1253"/>
      <c r="CB79" s="1253"/>
      <c r="CC79" s="1253"/>
      <c r="CD79" s="1253"/>
      <c r="CE79" s="1253"/>
      <c r="CF79" s="1253">
        <v>5.2</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59GoUh06DXrNsuOUIhizSBVawG3WnhqbVPz8i1jHx6bOv5DslwF6uIyCqx9xPKiPr92fOIce6z0G1yp50Nq+3Q==" saltValue="Tgt45Sf2OAKvX8KWovNa3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F53AE-1EDC-487B-A8E6-CFDD1EC5F834}">
  <sheetPr>
    <pageSetUpPr fitToPage="1"/>
  </sheetPr>
  <dimension ref="A1:DR125"/>
  <sheetViews>
    <sheetView showGridLines="0" tabSelected="1" topLeftCell="A89" zoomScale="85" zoomScaleNormal="85" zoomScaleSheetLayoutView="70" workbookViewId="0">
      <selection activeCell="BN26" sqref="BN26:BU2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6uOv381iicR9hUyTQDsWU9yrQesPFlRgpuhy1GdcD26AX4X+rJnR4wwckfVnPwkX2H9mixxaEuAuwRIypooJDA==" saltValue="7aaZCJa9eLIYPtmp5PzJ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62C90-1C1F-4424-8DC5-C6E31DC4A447}">
  <sheetPr>
    <pageSetUpPr fitToPage="1"/>
  </sheetPr>
  <dimension ref="A1:DR125"/>
  <sheetViews>
    <sheetView showGridLines="0" tabSelected="1" zoomScale="85" zoomScaleNormal="85" zoomScaleSheetLayoutView="55" workbookViewId="0">
      <selection activeCell="BN26" sqref="BN26:BU2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uEAqIpXubrNuPdBvRoSqOvhK7EyEh42umyV6v7EpybZ+FTcZSvF+N8jDa4sC4a7JNaOGIGWj/xNDX7Z6fK+KOA==" saltValue="EeDoVuX0FBS9LM/bL6Mj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32882</v>
      </c>
      <c r="E3" s="156"/>
      <c r="F3" s="157">
        <v>51849</v>
      </c>
      <c r="G3" s="158"/>
      <c r="H3" s="159"/>
    </row>
    <row r="4" spans="1:8" x14ac:dyDescent="0.15">
      <c r="A4" s="160"/>
      <c r="B4" s="161"/>
      <c r="C4" s="162"/>
      <c r="D4" s="163">
        <v>23591</v>
      </c>
      <c r="E4" s="164"/>
      <c r="F4" s="165">
        <v>26326</v>
      </c>
      <c r="G4" s="166"/>
      <c r="H4" s="167"/>
    </row>
    <row r="5" spans="1:8" x14ac:dyDescent="0.15">
      <c r="A5" s="148" t="s">
        <v>524</v>
      </c>
      <c r="B5" s="153"/>
      <c r="C5" s="154"/>
      <c r="D5" s="155">
        <v>46514</v>
      </c>
      <c r="E5" s="156"/>
      <c r="F5" s="157">
        <v>52191</v>
      </c>
      <c r="G5" s="158"/>
      <c r="H5" s="159"/>
    </row>
    <row r="6" spans="1:8" x14ac:dyDescent="0.15">
      <c r="A6" s="160"/>
      <c r="B6" s="161"/>
      <c r="C6" s="162"/>
      <c r="D6" s="163">
        <v>34327</v>
      </c>
      <c r="E6" s="164"/>
      <c r="F6" s="165">
        <v>26807</v>
      </c>
      <c r="G6" s="166"/>
      <c r="H6" s="167"/>
    </row>
    <row r="7" spans="1:8" x14ac:dyDescent="0.15">
      <c r="A7" s="148" t="s">
        <v>525</v>
      </c>
      <c r="B7" s="153"/>
      <c r="C7" s="154"/>
      <c r="D7" s="155">
        <v>38478</v>
      </c>
      <c r="E7" s="156"/>
      <c r="F7" s="157">
        <v>48105</v>
      </c>
      <c r="G7" s="158"/>
      <c r="H7" s="159"/>
    </row>
    <row r="8" spans="1:8" x14ac:dyDescent="0.15">
      <c r="A8" s="160"/>
      <c r="B8" s="161"/>
      <c r="C8" s="162"/>
      <c r="D8" s="163">
        <v>25819</v>
      </c>
      <c r="E8" s="164"/>
      <c r="F8" s="165">
        <v>24072</v>
      </c>
      <c r="G8" s="166"/>
      <c r="H8" s="167"/>
    </row>
    <row r="9" spans="1:8" x14ac:dyDescent="0.15">
      <c r="A9" s="148" t="s">
        <v>526</v>
      </c>
      <c r="B9" s="153"/>
      <c r="C9" s="154"/>
      <c r="D9" s="155">
        <v>32567</v>
      </c>
      <c r="E9" s="156"/>
      <c r="F9" s="157">
        <v>47446</v>
      </c>
      <c r="G9" s="158"/>
      <c r="H9" s="159"/>
    </row>
    <row r="10" spans="1:8" x14ac:dyDescent="0.15">
      <c r="A10" s="160"/>
      <c r="B10" s="161"/>
      <c r="C10" s="162"/>
      <c r="D10" s="163">
        <v>24383</v>
      </c>
      <c r="E10" s="164"/>
      <c r="F10" s="165">
        <v>24371</v>
      </c>
      <c r="G10" s="166"/>
      <c r="H10" s="167"/>
    </row>
    <row r="11" spans="1:8" x14ac:dyDescent="0.15">
      <c r="A11" s="148" t="s">
        <v>527</v>
      </c>
      <c r="B11" s="153"/>
      <c r="C11" s="154"/>
      <c r="D11" s="155">
        <v>28814</v>
      </c>
      <c r="E11" s="156"/>
      <c r="F11" s="157">
        <v>48387</v>
      </c>
      <c r="G11" s="158"/>
      <c r="H11" s="159"/>
    </row>
    <row r="12" spans="1:8" x14ac:dyDescent="0.15">
      <c r="A12" s="160"/>
      <c r="B12" s="161"/>
      <c r="C12" s="168"/>
      <c r="D12" s="163">
        <v>19442</v>
      </c>
      <c r="E12" s="164"/>
      <c r="F12" s="165">
        <v>25592</v>
      </c>
      <c r="G12" s="166"/>
      <c r="H12" s="167"/>
    </row>
    <row r="13" spans="1:8" x14ac:dyDescent="0.15">
      <c r="A13" s="148"/>
      <c r="B13" s="153"/>
      <c r="C13" s="169"/>
      <c r="D13" s="170">
        <v>35851</v>
      </c>
      <c r="E13" s="171"/>
      <c r="F13" s="172">
        <v>49596</v>
      </c>
      <c r="G13" s="173"/>
      <c r="H13" s="159"/>
    </row>
    <row r="14" spans="1:8" x14ac:dyDescent="0.15">
      <c r="A14" s="160"/>
      <c r="B14" s="161"/>
      <c r="C14" s="162"/>
      <c r="D14" s="163">
        <v>25512</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0.64</v>
      </c>
      <c r="C19" s="174">
        <f>ROUND(VALUE(SUBSTITUTE(実質収支比率等に係る経年分析!G$48,"▲","-")),2)</f>
        <v>4.8600000000000003</v>
      </c>
      <c r="D19" s="174">
        <f>ROUND(VALUE(SUBSTITUTE(実質収支比率等に係る経年分析!H$48,"▲","-")),2)</f>
        <v>5.13</v>
      </c>
      <c r="E19" s="174">
        <f>ROUND(VALUE(SUBSTITUTE(実質収支比率等に係る経年分析!I$48,"▲","-")),2)</f>
        <v>0.51</v>
      </c>
      <c r="F19" s="174">
        <f>ROUND(VALUE(SUBSTITUTE(実質収支比率等に係る経年分析!J$48,"▲","-")),2)</f>
        <v>0.52</v>
      </c>
    </row>
    <row r="20" spans="1:11" x14ac:dyDescent="0.15">
      <c r="A20" s="174" t="s">
        <v>53</v>
      </c>
      <c r="B20" s="174">
        <f>ROUND(VALUE(SUBSTITUTE(実質収支比率等に係る経年分析!F$47,"▲","-")),2)</f>
        <v>18.239999999999998</v>
      </c>
      <c r="C20" s="174">
        <f>ROUND(VALUE(SUBSTITUTE(実質収支比率等に係る経年分析!G$47,"▲","-")),2)</f>
        <v>18.27</v>
      </c>
      <c r="D20" s="174">
        <f>ROUND(VALUE(SUBSTITUTE(実質収支比率等に係る経年分析!H$47,"▲","-")),2)</f>
        <v>19.739999999999998</v>
      </c>
      <c r="E20" s="174">
        <f>ROUND(VALUE(SUBSTITUTE(実質収支比率等に係る経年分析!I$47,"▲","-")),2)</f>
        <v>20.41</v>
      </c>
      <c r="F20" s="174">
        <f>ROUND(VALUE(SUBSTITUTE(実質収支比率等に係る経年分析!J$47,"▲","-")),2)</f>
        <v>16.350000000000001</v>
      </c>
    </row>
    <row r="21" spans="1:11" x14ac:dyDescent="0.15">
      <c r="A21" s="174" t="s">
        <v>54</v>
      </c>
      <c r="B21" s="174">
        <f>IF(ISNUMBER(VALUE(SUBSTITUTE(実質収支比率等に係る経年分析!F$49,"▲","-"))),ROUND(VALUE(SUBSTITUTE(実質収支比率等に係る経年分析!F$49,"▲","-")),2),NA())</f>
        <v>-5.24</v>
      </c>
      <c r="C21" s="174">
        <f>IF(ISNUMBER(VALUE(SUBSTITUTE(実質収支比率等に係る経年分析!G$49,"▲","-"))),ROUND(VALUE(SUBSTITUTE(実質収支比率等に係る経年分析!G$49,"▲","-")),2),NA())</f>
        <v>4.54</v>
      </c>
      <c r="D21" s="174">
        <f>IF(ISNUMBER(VALUE(SUBSTITUTE(実質収支比率等に係る経年分析!H$49,"▲","-"))),ROUND(VALUE(SUBSTITUTE(実質収支比率等に係る経年分析!H$49,"▲","-")),2),NA())</f>
        <v>2.82</v>
      </c>
      <c r="E21" s="174">
        <f>IF(ISNUMBER(VALUE(SUBSTITUTE(実質収支比率等に係る経年分析!I$49,"▲","-"))),ROUND(VALUE(SUBSTITUTE(実質収支比率等に係る経年分析!I$49,"▲","-")),2),NA())</f>
        <v>-4.17</v>
      </c>
      <c r="F21" s="174">
        <f>IF(ISNUMBER(VALUE(SUBSTITUTE(実質収支比率等に係る経年分析!J$49,"▲","-"))),ROUND(VALUE(SUBSTITUTE(実質収支比率等に係る経年分析!J$49,"▲","-")),2),NA())</f>
        <v>-3.77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0.55000000000000004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0.53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0.26</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15">
      <c r="A31" s="175" t="str">
        <f>IF(連結実質赤字比率に係る赤字・黒字の構成分析!C$39="",NA(),連結実質赤字比率に係る赤字・黒字の構成分析!C$39)</f>
        <v>一般会計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4.83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5.0599999999999996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v>
      </c>
    </row>
    <row r="32" spans="1:11" x14ac:dyDescent="0.15">
      <c r="A32" s="175" t="str">
        <f>IF(連結実質赤字比率に係る赤字・黒字の構成分析!C$38="",NA(),連結実質赤字比率に係る赤字・黒字の構成分析!C$38)</f>
        <v>病院事業会計</v>
      </c>
      <c r="B32" s="175">
        <f>IF(ROUND(VALUE(SUBSTITUTE(連結実質赤字比率に係る赤字・黒字の構成分析!F$38,"▲", "-")), 2) &lt; 0, ABS(ROUND(VALUE(SUBSTITUTE(連結実質赤字比率に係る赤字・黒字の構成分析!F$38,"▲", "-")), 2)), NA())</f>
        <v>0.06</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1.1399999999999999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0.55000000000000004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0.68</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2.3199999999999998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1.93</v>
      </c>
    </row>
    <row r="35" spans="1:16" x14ac:dyDescent="0.15">
      <c r="A35" s="175" t="str">
        <f>IF(連結実質赤字比率に係る赤字・黒字の構成分析!C$35="",NA(),連結実質赤字比率に係る赤字・黒字の構成分析!C$35)</f>
        <v>工業用水道事業会計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4.6900000000000004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4.4400000000000004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16478</v>
      </c>
      <c r="E42" s="176"/>
      <c r="F42" s="176"/>
      <c r="G42" s="176">
        <f>'実質公債費比率（分子）の構造'!L$52</f>
        <v>15302</v>
      </c>
      <c r="H42" s="176"/>
      <c r="I42" s="176"/>
      <c r="J42" s="176">
        <f>'実質公債費比率（分子）の構造'!M$52</f>
        <v>14775</v>
      </c>
      <c r="K42" s="176"/>
      <c r="L42" s="176"/>
      <c r="M42" s="176">
        <f>'実質公債費比率（分子）の構造'!N$52</f>
        <v>14287</v>
      </c>
      <c r="N42" s="176"/>
      <c r="O42" s="176"/>
      <c r="P42" s="176">
        <f>'実質公債費比率（分子）の構造'!O$52</f>
        <v>13651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1051</v>
      </c>
      <c r="C44" s="176"/>
      <c r="D44" s="176"/>
      <c r="E44" s="176">
        <f>'実質公債費比率（分子）の構造'!L$50</f>
        <v>1031</v>
      </c>
      <c r="F44" s="176"/>
      <c r="G44" s="176"/>
      <c r="H44" s="176">
        <f>'実質公債費比率（分子）の構造'!M$50</f>
        <v>1012</v>
      </c>
      <c r="I44" s="176"/>
      <c r="J44" s="176"/>
      <c r="K44" s="176">
        <f>'実質公債費比率（分子）の構造'!N$50</f>
        <v>959</v>
      </c>
      <c r="L44" s="176"/>
      <c r="M44" s="176"/>
      <c r="N44" s="176">
        <f>'実質公債費比率（分子）の構造'!O$50</f>
        <v>948</v>
      </c>
      <c r="O44" s="176"/>
      <c r="P44" s="176"/>
    </row>
    <row r="45" spans="1:16" x14ac:dyDescent="0.15">
      <c r="A45" s="176" t="s">
        <v>63</v>
      </c>
      <c r="B45" s="176">
        <f>'実質公債費比率（分子）の構造'!K$49</f>
        <v>72</v>
      </c>
      <c r="C45" s="176"/>
      <c r="D45" s="176"/>
      <c r="E45" s="176">
        <f>'実質公債費比率（分子）の構造'!L$49</f>
        <v>65</v>
      </c>
      <c r="F45" s="176"/>
      <c r="G45" s="176"/>
      <c r="H45" s="176">
        <f>'実質公債費比率（分子）の構造'!M$49</f>
        <v>11</v>
      </c>
      <c r="I45" s="176"/>
      <c r="J45" s="176"/>
      <c r="K45" s="176">
        <f>'実質公債費比率（分子）の構造'!N$49</f>
        <v>9</v>
      </c>
      <c r="L45" s="176"/>
      <c r="M45" s="176"/>
      <c r="N45" s="176">
        <f>'実質公債費比率（分子）の構造'!O$49</f>
        <v>12</v>
      </c>
      <c r="O45" s="176"/>
      <c r="P45" s="176"/>
    </row>
    <row r="46" spans="1:16" x14ac:dyDescent="0.15">
      <c r="A46" s="176" t="s">
        <v>64</v>
      </c>
      <c r="B46" s="176">
        <f>'実質公債費比率（分子）の構造'!K$48</f>
        <v>4165</v>
      </c>
      <c r="C46" s="176"/>
      <c r="D46" s="176"/>
      <c r="E46" s="176">
        <f>'実質公債費比率（分子）の構造'!L$48</f>
        <v>3615</v>
      </c>
      <c r="F46" s="176"/>
      <c r="G46" s="176"/>
      <c r="H46" s="176">
        <f>'実質公債費比率（分子）の構造'!M$48</f>
        <v>3276</v>
      </c>
      <c r="I46" s="176"/>
      <c r="J46" s="176"/>
      <c r="K46" s="176">
        <f>'実質公債費比率（分子）の構造'!N$48</f>
        <v>2991</v>
      </c>
      <c r="L46" s="176"/>
      <c r="M46" s="176"/>
      <c r="N46" s="176">
        <f>'実質公債費比率（分子）の構造'!O$48</f>
        <v>2963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15112</v>
      </c>
      <c r="C49" s="176"/>
      <c r="D49" s="176"/>
      <c r="E49" s="176">
        <f>'実質公債費比率（分子）の構造'!L$45</f>
        <v>14688</v>
      </c>
      <c r="F49" s="176"/>
      <c r="G49" s="176"/>
      <c r="H49" s="176">
        <f>'実質公債費比率（分子）の構造'!M$45</f>
        <v>14471</v>
      </c>
      <c r="I49" s="176"/>
      <c r="J49" s="176"/>
      <c r="K49" s="176">
        <f>'実質公債費比率（分子）の構造'!N$45</f>
        <v>14683</v>
      </c>
      <c r="L49" s="176"/>
      <c r="M49" s="176"/>
      <c r="N49" s="176">
        <f>'実質公債費比率（分子）の構造'!O$45</f>
        <v>14577</v>
      </c>
      <c r="O49" s="176"/>
      <c r="P49" s="176"/>
    </row>
    <row r="50" spans="1:16" x14ac:dyDescent="0.15">
      <c r="A50" s="176" t="s">
        <v>67</v>
      </c>
      <c r="B50" s="176" t="e">
        <f>NA()</f>
        <v>#N/A</v>
      </c>
      <c r="C50" s="176">
        <f>IF(ISNUMBER('実質公債費比率（分子）の構造'!K$53),'実質公債費比率（分子）の構造'!K$53,NA())</f>
        <v>3922</v>
      </c>
      <c r="D50" s="176" t="e">
        <f>NA()</f>
        <v>#N/A</v>
      </c>
      <c r="E50" s="176" t="e">
        <f>NA()</f>
        <v>#N/A</v>
      </c>
      <c r="F50" s="176">
        <f>IF(ISNUMBER('実質公債費比率（分子）の構造'!L$53),'実質公債費比率（分子）の構造'!L$53,NA())</f>
        <v>4097</v>
      </c>
      <c r="G50" s="176" t="e">
        <f>NA()</f>
        <v>#N/A</v>
      </c>
      <c r="H50" s="176" t="e">
        <f>NA()</f>
        <v>#N/A</v>
      </c>
      <c r="I50" s="176">
        <f>IF(ISNUMBER('実質公債費比率（分子）の構造'!M$53),'実質公債費比率（分子）の構造'!M$53,NA())</f>
        <v>3995</v>
      </c>
      <c r="J50" s="176" t="e">
        <f>NA()</f>
        <v>#N/A</v>
      </c>
      <c r="K50" s="176" t="e">
        <f>NA()</f>
        <v>#N/A</v>
      </c>
      <c r="L50" s="176">
        <f>IF(ISNUMBER('実質公債費比率（分子）の構造'!N$53),'実質公債費比率（分子）の構造'!N$53,NA())</f>
        <v>4355</v>
      </c>
      <c r="M50" s="176" t="e">
        <f>NA()</f>
        <v>#N/A</v>
      </c>
      <c r="N50" s="176" t="e">
        <f>NA()</f>
        <v>#N/A</v>
      </c>
      <c r="O50" s="176">
        <f>IF(ISNUMBER('実質公債費比率（分子）の構造'!O$53),'実質公債費比率（分子）の構造'!O$53,NA())</f>
        <v>4849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117154</v>
      </c>
      <c r="E56" s="175"/>
      <c r="F56" s="175"/>
      <c r="G56" s="175">
        <f>'将来負担比率（分子）の構造'!J$52</f>
        <v>115957</v>
      </c>
      <c r="H56" s="175"/>
      <c r="I56" s="175"/>
      <c r="J56" s="175">
        <f>'将来負担比率（分子）の構造'!K$52</f>
        <v>115297</v>
      </c>
      <c r="K56" s="175"/>
      <c r="L56" s="175"/>
      <c r="M56" s="175">
        <f>'将来負担比率（分子）の構造'!L$52</f>
        <v>110056</v>
      </c>
      <c r="N56" s="175"/>
      <c r="O56" s="175"/>
      <c r="P56" s="175">
        <f>'将来負担比率（分子）の構造'!M$52</f>
        <v>105335</v>
      </c>
    </row>
    <row r="57" spans="1:16" x14ac:dyDescent="0.15">
      <c r="A57" s="175" t="s">
        <v>42</v>
      </c>
      <c r="B57" s="175"/>
      <c r="C57" s="175"/>
      <c r="D57" s="175">
        <f>'将来負担比率（分子）の構造'!I$51</f>
        <v>45552</v>
      </c>
      <c r="E57" s="175"/>
      <c r="F57" s="175"/>
      <c r="G57" s="175">
        <f>'将来負担比率（分子）の構造'!J$51</f>
        <v>43446</v>
      </c>
      <c r="H57" s="175"/>
      <c r="I57" s="175"/>
      <c r="J57" s="175">
        <f>'将来負担比率（分子）の構造'!K$51</f>
        <v>41317</v>
      </c>
      <c r="K57" s="175"/>
      <c r="L57" s="175"/>
      <c r="M57" s="175">
        <f>'将来負担比率（分子）の構造'!L$51</f>
        <v>39010</v>
      </c>
      <c r="N57" s="175"/>
      <c r="O57" s="175"/>
      <c r="P57" s="175">
        <f>'将来負担比率（分子）の構造'!M$51</f>
        <v>40468</v>
      </c>
    </row>
    <row r="58" spans="1:16" x14ac:dyDescent="0.15">
      <c r="A58" s="175" t="s">
        <v>41</v>
      </c>
      <c r="B58" s="175"/>
      <c r="C58" s="175"/>
      <c r="D58" s="175">
        <f>'将来負担比率（分子）の構造'!I$50</f>
        <v>32777</v>
      </c>
      <c r="E58" s="175"/>
      <c r="F58" s="175"/>
      <c r="G58" s="175">
        <f>'将来負担比率（分子）の構造'!J$50</f>
        <v>34015</v>
      </c>
      <c r="H58" s="175"/>
      <c r="I58" s="175"/>
      <c r="J58" s="175">
        <f>'将来負担比率（分子）の構造'!K$50</f>
        <v>39523</v>
      </c>
      <c r="K58" s="175"/>
      <c r="L58" s="175"/>
      <c r="M58" s="175">
        <f>'将来負担比率（分子）の構造'!L$50</f>
        <v>43806</v>
      </c>
      <c r="N58" s="175"/>
      <c r="O58" s="175"/>
      <c r="P58" s="175">
        <f>'将来負担比率（分子）の構造'!M$50</f>
        <v>41893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221</v>
      </c>
      <c r="C61" s="175"/>
      <c r="D61" s="175"/>
      <c r="E61" s="175">
        <f>'将来負担比率（分子）の構造'!J$46</f>
        <v>207</v>
      </c>
      <c r="F61" s="175"/>
      <c r="G61" s="175"/>
      <c r="H61" s="175">
        <f>'将来負担比率（分子）の構造'!K$46</f>
        <v>191</v>
      </c>
      <c r="I61" s="175"/>
      <c r="J61" s="175"/>
      <c r="K61" s="175">
        <f>'将来負担比率（分子）の構造'!L$46</f>
        <v>179</v>
      </c>
      <c r="L61" s="175"/>
      <c r="M61" s="175"/>
      <c r="N61" s="175">
        <f>'将来負担比率（分子）の構造'!M$46</f>
        <v>168</v>
      </c>
      <c r="O61" s="175"/>
      <c r="P61" s="175"/>
    </row>
    <row r="62" spans="1:16" x14ac:dyDescent="0.15">
      <c r="A62" s="175" t="s">
        <v>35</v>
      </c>
      <c r="B62" s="175">
        <f>'将来負担比率（分子）の構造'!I$45</f>
        <v>21167</v>
      </c>
      <c r="C62" s="175"/>
      <c r="D62" s="175"/>
      <c r="E62" s="175">
        <f>'将来負担比率（分子）の構造'!J$45</f>
        <v>21290</v>
      </c>
      <c r="F62" s="175"/>
      <c r="G62" s="175"/>
      <c r="H62" s="175">
        <f>'将来負担比率（分子）の構造'!K$45</f>
        <v>22097</v>
      </c>
      <c r="I62" s="175"/>
      <c r="J62" s="175"/>
      <c r="K62" s="175">
        <f>'将来負担比率（分子）の構造'!L$45</f>
        <v>22163</v>
      </c>
      <c r="L62" s="175"/>
      <c r="M62" s="175"/>
      <c r="N62" s="175">
        <f>'将来負担比率（分子）の構造'!M$45</f>
        <v>23012</v>
      </c>
      <c r="O62" s="175"/>
      <c r="P62" s="175"/>
    </row>
    <row r="63" spans="1:16" x14ac:dyDescent="0.15">
      <c r="A63" s="175" t="s">
        <v>34</v>
      </c>
      <c r="B63" s="175">
        <f>'将来負担比率（分子）の構造'!I$44</f>
        <v>145</v>
      </c>
      <c r="C63" s="175"/>
      <c r="D63" s="175"/>
      <c r="E63" s="175">
        <f>'将来負担比率（分子）の構造'!J$44</f>
        <v>82</v>
      </c>
      <c r="F63" s="175"/>
      <c r="G63" s="175"/>
      <c r="H63" s="175">
        <f>'将来負担比率（分子）の構造'!K$44</f>
        <v>72</v>
      </c>
      <c r="I63" s="175"/>
      <c r="J63" s="175"/>
      <c r="K63" s="175">
        <f>'将来負担比率（分子）の構造'!L$44</f>
        <v>65</v>
      </c>
      <c r="L63" s="175"/>
      <c r="M63" s="175"/>
      <c r="N63" s="175">
        <f>'将来負担比率（分子）の構造'!M$44</f>
        <v>53</v>
      </c>
      <c r="O63" s="175"/>
      <c r="P63" s="175"/>
    </row>
    <row r="64" spans="1:16" x14ac:dyDescent="0.15">
      <c r="A64" s="175" t="s">
        <v>33</v>
      </c>
      <c r="B64" s="175">
        <f>'将来負担比率（分子）の構造'!I$43</f>
        <v>35062</v>
      </c>
      <c r="C64" s="175"/>
      <c r="D64" s="175"/>
      <c r="E64" s="175">
        <f>'将来負担比率（分子）の構造'!J$43</f>
        <v>33443</v>
      </c>
      <c r="F64" s="175"/>
      <c r="G64" s="175"/>
      <c r="H64" s="175">
        <f>'将来負担比率（分子）の構造'!K$43</f>
        <v>31716</v>
      </c>
      <c r="I64" s="175"/>
      <c r="J64" s="175"/>
      <c r="K64" s="175">
        <f>'将来負担比率（分子）の構造'!L$43</f>
        <v>29197</v>
      </c>
      <c r="L64" s="175"/>
      <c r="M64" s="175"/>
      <c r="N64" s="175">
        <f>'将来負担比率（分子）の構造'!M$43</f>
        <v>29882</v>
      </c>
      <c r="O64" s="175"/>
      <c r="P64" s="175"/>
    </row>
    <row r="65" spans="1:16" x14ac:dyDescent="0.15">
      <c r="A65" s="175" t="s">
        <v>32</v>
      </c>
      <c r="B65" s="175">
        <f>'将来負担比率（分子）の構造'!I$42</f>
        <v>6547</v>
      </c>
      <c r="C65" s="175"/>
      <c r="D65" s="175"/>
      <c r="E65" s="175">
        <f>'将来負担比率（分子）の構造'!J$42</f>
        <v>5290</v>
      </c>
      <c r="F65" s="175"/>
      <c r="G65" s="175"/>
      <c r="H65" s="175">
        <f>'将来負担比率（分子）の構造'!K$42</f>
        <v>7892</v>
      </c>
      <c r="I65" s="175"/>
      <c r="J65" s="175"/>
      <c r="K65" s="175">
        <f>'将来負担比率（分子）の構造'!L$42</f>
        <v>6846</v>
      </c>
      <c r="L65" s="175"/>
      <c r="M65" s="175"/>
      <c r="N65" s="175">
        <f>'将来負担比率（分子）の構造'!M$42</f>
        <v>6333</v>
      </c>
      <c r="O65" s="175"/>
      <c r="P65" s="175"/>
    </row>
    <row r="66" spans="1:16" x14ac:dyDescent="0.15">
      <c r="A66" s="175" t="s">
        <v>31</v>
      </c>
      <c r="B66" s="175">
        <f>'将来負担比率（分子）の構造'!I$41</f>
        <v>137751</v>
      </c>
      <c r="C66" s="175"/>
      <c r="D66" s="175"/>
      <c r="E66" s="175">
        <f>'将来負担比率（分子）の構造'!J$41</f>
        <v>138666</v>
      </c>
      <c r="F66" s="175"/>
      <c r="G66" s="175"/>
      <c r="H66" s="175">
        <f>'将来負担比率（分子）の構造'!K$41</f>
        <v>138519</v>
      </c>
      <c r="I66" s="175"/>
      <c r="J66" s="175"/>
      <c r="K66" s="175">
        <f>'将来負担比率（分子）の構造'!L$41</f>
        <v>133801</v>
      </c>
      <c r="L66" s="175"/>
      <c r="M66" s="175"/>
      <c r="N66" s="175">
        <f>'将来負担比率（分子）の構造'!M$41</f>
        <v>127248</v>
      </c>
      <c r="O66" s="175"/>
      <c r="P66" s="175"/>
    </row>
    <row r="67" spans="1:16" x14ac:dyDescent="0.15">
      <c r="A67" s="175" t="s">
        <v>71</v>
      </c>
      <c r="B67" s="175" t="e">
        <f>NA()</f>
        <v>#N/A</v>
      </c>
      <c r="C67" s="175">
        <f>IF(ISNUMBER('将来負担比率（分子）の構造'!I$53), IF('将来負担比率（分子）の構造'!I$53 &lt; 0, 0, '将来負担比率（分子）の構造'!I$53), NA())</f>
        <v>5409</v>
      </c>
      <c r="D67" s="175" t="e">
        <f>NA()</f>
        <v>#N/A</v>
      </c>
      <c r="E67" s="175" t="e">
        <f>NA()</f>
        <v>#N/A</v>
      </c>
      <c r="F67" s="175">
        <f>IF(ISNUMBER('将来負担比率（分子）の構造'!J$53), IF('将来負担比率（分子）の構造'!J$53 &lt; 0, 0, '将来負担比率（分子）の構造'!J$53), NA())</f>
        <v>5559</v>
      </c>
      <c r="G67" s="175" t="e">
        <f>NA()</f>
        <v>#N/A</v>
      </c>
      <c r="H67" s="175" t="e">
        <f>NA()</f>
        <v>#N/A</v>
      </c>
      <c r="I67" s="175">
        <f>IF(ISNUMBER('将来負担比率（分子）の構造'!K$53), IF('将来負担比率（分子）の構造'!K$53 &lt; 0, 0, '将来負担比率（分子）の構造'!K$53), NA())</f>
        <v>4351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20237</v>
      </c>
      <c r="C72" s="179">
        <f>基金残高に係る経年分析!G55</f>
        <v>20738</v>
      </c>
      <c r="D72" s="179">
        <f>基金残高に係る経年分析!H55</f>
        <v>16847</v>
      </c>
    </row>
    <row r="73" spans="1:16" x14ac:dyDescent="0.15">
      <c r="A73" s="178" t="s">
        <v>74</v>
      </c>
      <c r="B73" s="179">
        <f>基金残高に係る経年分析!F56</f>
        <v>3496</v>
      </c>
      <c r="C73" s="179">
        <f>基金残高に係る経年分析!G56</f>
        <v>3494</v>
      </c>
      <c r="D73" s="179">
        <f>基金残高に係る経年分析!H56</f>
        <v>3494</v>
      </c>
    </row>
    <row r="74" spans="1:16" x14ac:dyDescent="0.15">
      <c r="A74" s="178" t="s">
        <v>75</v>
      </c>
      <c r="B74" s="179">
        <f>基金残高に係る経年分析!F57</f>
        <v>11190</v>
      </c>
      <c r="C74" s="179">
        <f>基金残高に係る経年分析!G57</f>
        <v>15475</v>
      </c>
      <c r="D74" s="179">
        <f>基金残高に係る経年分析!H57</f>
        <v>18371</v>
      </c>
    </row>
  </sheetData>
  <sheetProtection algorithmName="SHA-512" hashValue="uLl4XjhvrAlerSnSIr63fljlsj0dl+WvVC7eQXNtXjOUa4CwDDfiSOWNcZMfLGE9J6OAqOg6phDy5kw08WtpnQ==" saltValue="aUzFBkZreIqgtkMsOYpB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election activeCell="BN26" sqref="BN26:BU26"/>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90851942</v>
      </c>
      <c r="S5" s="649"/>
      <c r="T5" s="649"/>
      <c r="U5" s="649"/>
      <c r="V5" s="649"/>
      <c r="W5" s="649"/>
      <c r="X5" s="649"/>
      <c r="Y5" s="650"/>
      <c r="Z5" s="651">
        <v>45.9</v>
      </c>
      <c r="AA5" s="651"/>
      <c r="AB5" s="651"/>
      <c r="AC5" s="651"/>
      <c r="AD5" s="652">
        <v>82819838</v>
      </c>
      <c r="AE5" s="652"/>
      <c r="AF5" s="652"/>
      <c r="AG5" s="652"/>
      <c r="AH5" s="652"/>
      <c r="AI5" s="652"/>
      <c r="AJ5" s="652"/>
      <c r="AK5" s="652"/>
      <c r="AL5" s="653">
        <v>79</v>
      </c>
      <c r="AM5" s="654"/>
      <c r="AN5" s="654"/>
      <c r="AO5" s="655"/>
      <c r="AP5" s="645" t="s">
        <v>216</v>
      </c>
      <c r="AQ5" s="646"/>
      <c r="AR5" s="646"/>
      <c r="AS5" s="646"/>
      <c r="AT5" s="646"/>
      <c r="AU5" s="646"/>
      <c r="AV5" s="646"/>
      <c r="AW5" s="646"/>
      <c r="AX5" s="646"/>
      <c r="AY5" s="646"/>
      <c r="AZ5" s="646"/>
      <c r="BA5" s="646"/>
      <c r="BB5" s="646"/>
      <c r="BC5" s="646"/>
      <c r="BD5" s="646"/>
      <c r="BE5" s="646"/>
      <c r="BF5" s="647"/>
      <c r="BG5" s="659">
        <v>81444933</v>
      </c>
      <c r="BH5" s="660"/>
      <c r="BI5" s="660"/>
      <c r="BJ5" s="660"/>
      <c r="BK5" s="660"/>
      <c r="BL5" s="660"/>
      <c r="BM5" s="660"/>
      <c r="BN5" s="661"/>
      <c r="BO5" s="662">
        <v>89.6</v>
      </c>
      <c r="BP5" s="662"/>
      <c r="BQ5" s="662"/>
      <c r="BR5" s="662"/>
      <c r="BS5" s="663">
        <v>885917</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878656</v>
      </c>
      <c r="S6" s="660"/>
      <c r="T6" s="660"/>
      <c r="U6" s="660"/>
      <c r="V6" s="660"/>
      <c r="W6" s="660"/>
      <c r="X6" s="660"/>
      <c r="Y6" s="661"/>
      <c r="Z6" s="662">
        <v>0.4</v>
      </c>
      <c r="AA6" s="662"/>
      <c r="AB6" s="662"/>
      <c r="AC6" s="662"/>
      <c r="AD6" s="663">
        <v>878656</v>
      </c>
      <c r="AE6" s="663"/>
      <c r="AF6" s="663"/>
      <c r="AG6" s="663"/>
      <c r="AH6" s="663"/>
      <c r="AI6" s="663"/>
      <c r="AJ6" s="663"/>
      <c r="AK6" s="663"/>
      <c r="AL6" s="664">
        <v>0.8</v>
      </c>
      <c r="AM6" s="665"/>
      <c r="AN6" s="665"/>
      <c r="AO6" s="666"/>
      <c r="AP6" s="656" t="s">
        <v>221</v>
      </c>
      <c r="AQ6" s="657"/>
      <c r="AR6" s="657"/>
      <c r="AS6" s="657"/>
      <c r="AT6" s="657"/>
      <c r="AU6" s="657"/>
      <c r="AV6" s="657"/>
      <c r="AW6" s="657"/>
      <c r="AX6" s="657"/>
      <c r="AY6" s="657"/>
      <c r="AZ6" s="657"/>
      <c r="BA6" s="657"/>
      <c r="BB6" s="657"/>
      <c r="BC6" s="657"/>
      <c r="BD6" s="657"/>
      <c r="BE6" s="657"/>
      <c r="BF6" s="658"/>
      <c r="BG6" s="659">
        <v>81444933</v>
      </c>
      <c r="BH6" s="660"/>
      <c r="BI6" s="660"/>
      <c r="BJ6" s="660"/>
      <c r="BK6" s="660"/>
      <c r="BL6" s="660"/>
      <c r="BM6" s="660"/>
      <c r="BN6" s="661"/>
      <c r="BO6" s="662">
        <v>89.6</v>
      </c>
      <c r="BP6" s="662"/>
      <c r="BQ6" s="662"/>
      <c r="BR6" s="662"/>
      <c r="BS6" s="663">
        <v>885917</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812829</v>
      </c>
      <c r="CS6" s="660"/>
      <c r="CT6" s="660"/>
      <c r="CU6" s="660"/>
      <c r="CV6" s="660"/>
      <c r="CW6" s="660"/>
      <c r="CX6" s="660"/>
      <c r="CY6" s="661"/>
      <c r="CZ6" s="653">
        <v>0.4</v>
      </c>
      <c r="DA6" s="654"/>
      <c r="DB6" s="654"/>
      <c r="DC6" s="670"/>
      <c r="DD6" s="668" t="s">
        <v>122</v>
      </c>
      <c r="DE6" s="660"/>
      <c r="DF6" s="660"/>
      <c r="DG6" s="660"/>
      <c r="DH6" s="660"/>
      <c r="DI6" s="660"/>
      <c r="DJ6" s="660"/>
      <c r="DK6" s="660"/>
      <c r="DL6" s="660"/>
      <c r="DM6" s="660"/>
      <c r="DN6" s="660"/>
      <c r="DO6" s="660"/>
      <c r="DP6" s="661"/>
      <c r="DQ6" s="668">
        <v>812823</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56332</v>
      </c>
      <c r="S7" s="660"/>
      <c r="T7" s="660"/>
      <c r="U7" s="660"/>
      <c r="V7" s="660"/>
      <c r="W7" s="660"/>
      <c r="X7" s="660"/>
      <c r="Y7" s="661"/>
      <c r="Z7" s="662">
        <v>0</v>
      </c>
      <c r="AA7" s="662"/>
      <c r="AB7" s="662"/>
      <c r="AC7" s="662"/>
      <c r="AD7" s="663">
        <v>56332</v>
      </c>
      <c r="AE7" s="663"/>
      <c r="AF7" s="663"/>
      <c r="AG7" s="663"/>
      <c r="AH7" s="663"/>
      <c r="AI7" s="663"/>
      <c r="AJ7" s="663"/>
      <c r="AK7" s="663"/>
      <c r="AL7" s="664">
        <v>0.1</v>
      </c>
      <c r="AM7" s="665"/>
      <c r="AN7" s="665"/>
      <c r="AO7" s="666"/>
      <c r="AP7" s="656" t="s">
        <v>224</v>
      </c>
      <c r="AQ7" s="657"/>
      <c r="AR7" s="657"/>
      <c r="AS7" s="657"/>
      <c r="AT7" s="657"/>
      <c r="AU7" s="657"/>
      <c r="AV7" s="657"/>
      <c r="AW7" s="657"/>
      <c r="AX7" s="657"/>
      <c r="AY7" s="657"/>
      <c r="AZ7" s="657"/>
      <c r="BA7" s="657"/>
      <c r="BB7" s="657"/>
      <c r="BC7" s="657"/>
      <c r="BD7" s="657"/>
      <c r="BE7" s="657"/>
      <c r="BF7" s="658"/>
      <c r="BG7" s="659">
        <v>44938388</v>
      </c>
      <c r="BH7" s="660"/>
      <c r="BI7" s="660"/>
      <c r="BJ7" s="660"/>
      <c r="BK7" s="660"/>
      <c r="BL7" s="660"/>
      <c r="BM7" s="660"/>
      <c r="BN7" s="661"/>
      <c r="BO7" s="662">
        <v>49.5</v>
      </c>
      <c r="BP7" s="662"/>
      <c r="BQ7" s="662"/>
      <c r="BR7" s="662"/>
      <c r="BS7" s="663">
        <v>885917</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19418521</v>
      </c>
      <c r="CS7" s="660"/>
      <c r="CT7" s="660"/>
      <c r="CU7" s="660"/>
      <c r="CV7" s="660"/>
      <c r="CW7" s="660"/>
      <c r="CX7" s="660"/>
      <c r="CY7" s="661"/>
      <c r="CZ7" s="662">
        <v>9.8000000000000007</v>
      </c>
      <c r="DA7" s="662"/>
      <c r="DB7" s="662"/>
      <c r="DC7" s="662"/>
      <c r="DD7" s="668">
        <v>834190</v>
      </c>
      <c r="DE7" s="660"/>
      <c r="DF7" s="660"/>
      <c r="DG7" s="660"/>
      <c r="DH7" s="660"/>
      <c r="DI7" s="660"/>
      <c r="DJ7" s="660"/>
      <c r="DK7" s="660"/>
      <c r="DL7" s="660"/>
      <c r="DM7" s="660"/>
      <c r="DN7" s="660"/>
      <c r="DO7" s="660"/>
      <c r="DP7" s="661"/>
      <c r="DQ7" s="668">
        <v>16162615</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1034422</v>
      </c>
      <c r="S8" s="660"/>
      <c r="T8" s="660"/>
      <c r="U8" s="660"/>
      <c r="V8" s="660"/>
      <c r="W8" s="660"/>
      <c r="X8" s="660"/>
      <c r="Y8" s="661"/>
      <c r="Z8" s="662">
        <v>0.5</v>
      </c>
      <c r="AA8" s="662"/>
      <c r="AB8" s="662"/>
      <c r="AC8" s="662"/>
      <c r="AD8" s="663">
        <v>1034422</v>
      </c>
      <c r="AE8" s="663"/>
      <c r="AF8" s="663"/>
      <c r="AG8" s="663"/>
      <c r="AH8" s="663"/>
      <c r="AI8" s="663"/>
      <c r="AJ8" s="663"/>
      <c r="AK8" s="663"/>
      <c r="AL8" s="664">
        <v>1</v>
      </c>
      <c r="AM8" s="665"/>
      <c r="AN8" s="665"/>
      <c r="AO8" s="666"/>
      <c r="AP8" s="656" t="s">
        <v>227</v>
      </c>
      <c r="AQ8" s="657"/>
      <c r="AR8" s="657"/>
      <c r="AS8" s="657"/>
      <c r="AT8" s="657"/>
      <c r="AU8" s="657"/>
      <c r="AV8" s="657"/>
      <c r="AW8" s="657"/>
      <c r="AX8" s="657"/>
      <c r="AY8" s="657"/>
      <c r="AZ8" s="657"/>
      <c r="BA8" s="657"/>
      <c r="BB8" s="657"/>
      <c r="BC8" s="657"/>
      <c r="BD8" s="657"/>
      <c r="BE8" s="657"/>
      <c r="BF8" s="658"/>
      <c r="BG8" s="659">
        <v>834680</v>
      </c>
      <c r="BH8" s="660"/>
      <c r="BI8" s="660"/>
      <c r="BJ8" s="660"/>
      <c r="BK8" s="660"/>
      <c r="BL8" s="660"/>
      <c r="BM8" s="660"/>
      <c r="BN8" s="661"/>
      <c r="BO8" s="662">
        <v>0.9</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96735498</v>
      </c>
      <c r="CS8" s="660"/>
      <c r="CT8" s="660"/>
      <c r="CU8" s="660"/>
      <c r="CV8" s="660"/>
      <c r="CW8" s="660"/>
      <c r="CX8" s="660"/>
      <c r="CY8" s="661"/>
      <c r="CZ8" s="662">
        <v>49</v>
      </c>
      <c r="DA8" s="662"/>
      <c r="DB8" s="662"/>
      <c r="DC8" s="662"/>
      <c r="DD8" s="668">
        <v>2541213</v>
      </c>
      <c r="DE8" s="660"/>
      <c r="DF8" s="660"/>
      <c r="DG8" s="660"/>
      <c r="DH8" s="660"/>
      <c r="DI8" s="660"/>
      <c r="DJ8" s="660"/>
      <c r="DK8" s="660"/>
      <c r="DL8" s="660"/>
      <c r="DM8" s="660"/>
      <c r="DN8" s="660"/>
      <c r="DO8" s="660"/>
      <c r="DP8" s="661"/>
      <c r="DQ8" s="668">
        <v>50003457</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1108707</v>
      </c>
      <c r="S9" s="660"/>
      <c r="T9" s="660"/>
      <c r="U9" s="660"/>
      <c r="V9" s="660"/>
      <c r="W9" s="660"/>
      <c r="X9" s="660"/>
      <c r="Y9" s="661"/>
      <c r="Z9" s="662">
        <v>0.6</v>
      </c>
      <c r="AA9" s="662"/>
      <c r="AB9" s="662"/>
      <c r="AC9" s="662"/>
      <c r="AD9" s="663">
        <v>1108707</v>
      </c>
      <c r="AE9" s="663"/>
      <c r="AF9" s="663"/>
      <c r="AG9" s="663"/>
      <c r="AH9" s="663"/>
      <c r="AI9" s="663"/>
      <c r="AJ9" s="663"/>
      <c r="AK9" s="663"/>
      <c r="AL9" s="664">
        <v>1.1000000000000001</v>
      </c>
      <c r="AM9" s="665"/>
      <c r="AN9" s="665"/>
      <c r="AO9" s="666"/>
      <c r="AP9" s="656" t="s">
        <v>230</v>
      </c>
      <c r="AQ9" s="657"/>
      <c r="AR9" s="657"/>
      <c r="AS9" s="657"/>
      <c r="AT9" s="657"/>
      <c r="AU9" s="657"/>
      <c r="AV9" s="657"/>
      <c r="AW9" s="657"/>
      <c r="AX9" s="657"/>
      <c r="AY9" s="657"/>
      <c r="AZ9" s="657"/>
      <c r="BA9" s="657"/>
      <c r="BB9" s="657"/>
      <c r="BC9" s="657"/>
      <c r="BD9" s="657"/>
      <c r="BE9" s="657"/>
      <c r="BF9" s="658"/>
      <c r="BG9" s="659">
        <v>40376818</v>
      </c>
      <c r="BH9" s="660"/>
      <c r="BI9" s="660"/>
      <c r="BJ9" s="660"/>
      <c r="BK9" s="660"/>
      <c r="BL9" s="660"/>
      <c r="BM9" s="660"/>
      <c r="BN9" s="661"/>
      <c r="BO9" s="662">
        <v>44.4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17821110</v>
      </c>
      <c r="CS9" s="660"/>
      <c r="CT9" s="660"/>
      <c r="CU9" s="660"/>
      <c r="CV9" s="660"/>
      <c r="CW9" s="660"/>
      <c r="CX9" s="660"/>
      <c r="CY9" s="661"/>
      <c r="CZ9" s="662">
        <v>9</v>
      </c>
      <c r="DA9" s="662"/>
      <c r="DB9" s="662"/>
      <c r="DC9" s="662"/>
      <c r="DD9" s="668">
        <v>832420</v>
      </c>
      <c r="DE9" s="660"/>
      <c r="DF9" s="660"/>
      <c r="DG9" s="660"/>
      <c r="DH9" s="660"/>
      <c r="DI9" s="660"/>
      <c r="DJ9" s="660"/>
      <c r="DK9" s="660"/>
      <c r="DL9" s="660"/>
      <c r="DM9" s="660"/>
      <c r="DN9" s="660"/>
      <c r="DO9" s="660"/>
      <c r="DP9" s="661"/>
      <c r="DQ9" s="668">
        <v>12748360</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1287981</v>
      </c>
      <c r="BH10" s="660"/>
      <c r="BI10" s="660"/>
      <c r="BJ10" s="660"/>
      <c r="BK10" s="660"/>
      <c r="BL10" s="660"/>
      <c r="BM10" s="660"/>
      <c r="BN10" s="661"/>
      <c r="BO10" s="662">
        <v>1.4</v>
      </c>
      <c r="BP10" s="662"/>
      <c r="BQ10" s="662"/>
      <c r="BR10" s="662"/>
      <c r="BS10" s="663">
        <v>214377</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246330</v>
      </c>
      <c r="CS10" s="660"/>
      <c r="CT10" s="660"/>
      <c r="CU10" s="660"/>
      <c r="CV10" s="660"/>
      <c r="CW10" s="660"/>
      <c r="CX10" s="660"/>
      <c r="CY10" s="661"/>
      <c r="CZ10" s="662">
        <v>0.1</v>
      </c>
      <c r="DA10" s="662"/>
      <c r="DB10" s="662"/>
      <c r="DC10" s="662"/>
      <c r="DD10" s="668">
        <v>8893</v>
      </c>
      <c r="DE10" s="660"/>
      <c r="DF10" s="660"/>
      <c r="DG10" s="660"/>
      <c r="DH10" s="660"/>
      <c r="DI10" s="660"/>
      <c r="DJ10" s="660"/>
      <c r="DK10" s="660"/>
      <c r="DL10" s="660"/>
      <c r="DM10" s="660"/>
      <c r="DN10" s="660"/>
      <c r="DO10" s="660"/>
      <c r="DP10" s="661"/>
      <c r="DQ10" s="668">
        <v>217084</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10778927</v>
      </c>
      <c r="S11" s="660"/>
      <c r="T11" s="660"/>
      <c r="U11" s="660"/>
      <c r="V11" s="660"/>
      <c r="W11" s="660"/>
      <c r="X11" s="660"/>
      <c r="Y11" s="661"/>
      <c r="Z11" s="664">
        <v>5.4</v>
      </c>
      <c r="AA11" s="665"/>
      <c r="AB11" s="665"/>
      <c r="AC11" s="671"/>
      <c r="AD11" s="668">
        <v>10778927</v>
      </c>
      <c r="AE11" s="660"/>
      <c r="AF11" s="660"/>
      <c r="AG11" s="660"/>
      <c r="AH11" s="660"/>
      <c r="AI11" s="660"/>
      <c r="AJ11" s="660"/>
      <c r="AK11" s="661"/>
      <c r="AL11" s="664">
        <v>10.3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2438909</v>
      </c>
      <c r="BH11" s="660"/>
      <c r="BI11" s="660"/>
      <c r="BJ11" s="660"/>
      <c r="BK11" s="660"/>
      <c r="BL11" s="660"/>
      <c r="BM11" s="660"/>
      <c r="BN11" s="661"/>
      <c r="BO11" s="662">
        <v>2.7</v>
      </c>
      <c r="BP11" s="662"/>
      <c r="BQ11" s="662"/>
      <c r="BR11" s="662"/>
      <c r="BS11" s="663">
        <v>671540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156737</v>
      </c>
      <c r="CS11" s="660"/>
      <c r="CT11" s="660"/>
      <c r="CU11" s="660"/>
      <c r="CV11" s="660"/>
      <c r="CW11" s="660"/>
      <c r="CX11" s="660"/>
      <c r="CY11" s="661"/>
      <c r="CZ11" s="662">
        <v>0.1</v>
      </c>
      <c r="DA11" s="662"/>
      <c r="DB11" s="662"/>
      <c r="DC11" s="662"/>
      <c r="DD11" s="668">
        <v>7079</v>
      </c>
      <c r="DE11" s="660"/>
      <c r="DF11" s="660"/>
      <c r="DG11" s="660"/>
      <c r="DH11" s="660"/>
      <c r="DI11" s="660"/>
      <c r="DJ11" s="660"/>
      <c r="DK11" s="660"/>
      <c r="DL11" s="660"/>
      <c r="DM11" s="660"/>
      <c r="DN11" s="660"/>
      <c r="DO11" s="660"/>
      <c r="DP11" s="661"/>
      <c r="DQ11" s="668">
        <v>150611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142542</v>
      </c>
      <c r="S12" s="660"/>
      <c r="T12" s="660"/>
      <c r="U12" s="660"/>
      <c r="V12" s="660"/>
      <c r="W12" s="660"/>
      <c r="X12" s="660"/>
      <c r="Y12" s="661"/>
      <c r="Z12" s="662">
        <v>0.1</v>
      </c>
      <c r="AA12" s="662"/>
      <c r="AB12" s="662"/>
      <c r="AC12" s="662"/>
      <c r="AD12" s="663">
        <v>142542</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33779649</v>
      </c>
      <c r="BH12" s="660"/>
      <c r="BI12" s="660"/>
      <c r="BJ12" s="660"/>
      <c r="BK12" s="660"/>
      <c r="BL12" s="660"/>
      <c r="BM12" s="660"/>
      <c r="BN12" s="661"/>
      <c r="BO12" s="662">
        <v>37.200000000000003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1449322</v>
      </c>
      <c r="CS12" s="660"/>
      <c r="CT12" s="660"/>
      <c r="CU12" s="660"/>
      <c r="CV12" s="660"/>
      <c r="CW12" s="660"/>
      <c r="CX12" s="660"/>
      <c r="CY12" s="661"/>
      <c r="CZ12" s="662">
        <v>0.7</v>
      </c>
      <c r="DA12" s="662"/>
      <c r="DB12" s="662"/>
      <c r="DC12" s="662"/>
      <c r="DD12" s="668">
        <v>156535</v>
      </c>
      <c r="DE12" s="660"/>
      <c r="DF12" s="660"/>
      <c r="DG12" s="660"/>
      <c r="DH12" s="660"/>
      <c r="DI12" s="660"/>
      <c r="DJ12" s="660"/>
      <c r="DK12" s="660"/>
      <c r="DL12" s="660"/>
      <c r="DM12" s="660"/>
      <c r="DN12" s="660"/>
      <c r="DO12" s="660"/>
      <c r="DP12" s="661"/>
      <c r="DQ12" s="668">
        <v>1139064</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33480073</v>
      </c>
      <c r="BH13" s="660"/>
      <c r="BI13" s="660"/>
      <c r="BJ13" s="660"/>
      <c r="BK13" s="660"/>
      <c r="BL13" s="660"/>
      <c r="BM13" s="660"/>
      <c r="BN13" s="661"/>
      <c r="BO13" s="662">
        <v>36.9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14123643</v>
      </c>
      <c r="CS13" s="660"/>
      <c r="CT13" s="660"/>
      <c r="CU13" s="660"/>
      <c r="CV13" s="660"/>
      <c r="CW13" s="660"/>
      <c r="CX13" s="660"/>
      <c r="CY13" s="661"/>
      <c r="CZ13" s="662">
        <v>7.2</v>
      </c>
      <c r="DA13" s="662"/>
      <c r="DB13" s="662"/>
      <c r="DC13" s="662"/>
      <c r="DD13" s="668">
        <v>3365906</v>
      </c>
      <c r="DE13" s="660"/>
      <c r="DF13" s="660"/>
      <c r="DG13" s="660"/>
      <c r="DH13" s="660"/>
      <c r="DI13" s="660"/>
      <c r="DJ13" s="660"/>
      <c r="DK13" s="660"/>
      <c r="DL13" s="660"/>
      <c r="DM13" s="660"/>
      <c r="DN13" s="660"/>
      <c r="DO13" s="660"/>
      <c r="DP13" s="661"/>
      <c r="DQ13" s="668">
        <v>9108834</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8922</v>
      </c>
      <c r="S14" s="660"/>
      <c r="T14" s="660"/>
      <c r="U14" s="660"/>
      <c r="V14" s="660"/>
      <c r="W14" s="660"/>
      <c r="X14" s="660"/>
      <c r="Y14" s="661"/>
      <c r="Z14" s="662">
        <v>0</v>
      </c>
      <c r="AA14" s="662"/>
      <c r="AB14" s="662"/>
      <c r="AC14" s="662"/>
      <c r="AD14" s="663">
        <v>8922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418930</v>
      </c>
      <c r="BH14" s="660"/>
      <c r="BI14" s="660"/>
      <c r="BJ14" s="660"/>
      <c r="BK14" s="660"/>
      <c r="BL14" s="660"/>
      <c r="BM14" s="660"/>
      <c r="BN14" s="661"/>
      <c r="BO14" s="662">
        <v>0.5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6292845</v>
      </c>
      <c r="CS14" s="660"/>
      <c r="CT14" s="660"/>
      <c r="CU14" s="660"/>
      <c r="CV14" s="660"/>
      <c r="CW14" s="660"/>
      <c r="CX14" s="660"/>
      <c r="CY14" s="661"/>
      <c r="CZ14" s="662">
        <v>3.2</v>
      </c>
      <c r="DA14" s="662"/>
      <c r="DB14" s="662"/>
      <c r="DC14" s="662"/>
      <c r="DD14" s="668">
        <v>439385</v>
      </c>
      <c r="DE14" s="660"/>
      <c r="DF14" s="660"/>
      <c r="DG14" s="660"/>
      <c r="DH14" s="660"/>
      <c r="DI14" s="660"/>
      <c r="DJ14" s="660"/>
      <c r="DK14" s="660"/>
      <c r="DL14" s="660"/>
      <c r="DM14" s="660"/>
      <c r="DN14" s="660"/>
      <c r="DO14" s="660"/>
      <c r="DP14" s="661"/>
      <c r="DQ14" s="668">
        <v>5898185</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2307966</v>
      </c>
      <c r="BH15" s="660"/>
      <c r="BI15" s="660"/>
      <c r="BJ15" s="660"/>
      <c r="BK15" s="660"/>
      <c r="BL15" s="660"/>
      <c r="BM15" s="660"/>
      <c r="BN15" s="661"/>
      <c r="BO15" s="662">
        <v>2.5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25975700</v>
      </c>
      <c r="CS15" s="660"/>
      <c r="CT15" s="660"/>
      <c r="CU15" s="660"/>
      <c r="CV15" s="660"/>
      <c r="CW15" s="660"/>
      <c r="CX15" s="660"/>
      <c r="CY15" s="661"/>
      <c r="CZ15" s="662">
        <v>13.2</v>
      </c>
      <c r="DA15" s="662"/>
      <c r="DB15" s="662"/>
      <c r="DC15" s="662"/>
      <c r="DD15" s="668">
        <v>5719964</v>
      </c>
      <c r="DE15" s="660"/>
      <c r="DF15" s="660"/>
      <c r="DG15" s="660"/>
      <c r="DH15" s="660"/>
      <c r="DI15" s="660"/>
      <c r="DJ15" s="660"/>
      <c r="DK15" s="660"/>
      <c r="DL15" s="660"/>
      <c r="DM15" s="660"/>
      <c r="DN15" s="660"/>
      <c r="DO15" s="660"/>
      <c r="DP15" s="661"/>
      <c r="DQ15" s="668">
        <v>17328721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162433</v>
      </c>
      <c r="S16" s="660"/>
      <c r="T16" s="660"/>
      <c r="U16" s="660"/>
      <c r="V16" s="660"/>
      <c r="W16" s="660"/>
      <c r="X16" s="660"/>
      <c r="Y16" s="661"/>
      <c r="Z16" s="662">
        <v>0.1</v>
      </c>
      <c r="AA16" s="662"/>
      <c r="AB16" s="662"/>
      <c r="AC16" s="662"/>
      <c r="AD16" s="663">
        <v>162433</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862111</v>
      </c>
      <c r="S17" s="660"/>
      <c r="T17" s="660"/>
      <c r="U17" s="660"/>
      <c r="V17" s="660"/>
      <c r="W17" s="660"/>
      <c r="X17" s="660"/>
      <c r="Y17" s="661"/>
      <c r="Z17" s="662">
        <v>0.4</v>
      </c>
      <c r="AA17" s="662"/>
      <c r="AB17" s="662"/>
      <c r="AC17" s="662"/>
      <c r="AD17" s="663">
        <v>862111</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14294551</v>
      </c>
      <c r="CS17" s="660"/>
      <c r="CT17" s="660"/>
      <c r="CU17" s="660"/>
      <c r="CV17" s="660"/>
      <c r="CW17" s="660"/>
      <c r="CX17" s="660"/>
      <c r="CY17" s="661"/>
      <c r="CZ17" s="662">
        <v>7.2</v>
      </c>
      <c r="DA17" s="662"/>
      <c r="DB17" s="662"/>
      <c r="DC17" s="662"/>
      <c r="DD17" s="668" t="s">
        <v>122</v>
      </c>
      <c r="DE17" s="660"/>
      <c r="DF17" s="660"/>
      <c r="DG17" s="660"/>
      <c r="DH17" s="660"/>
      <c r="DI17" s="660"/>
      <c r="DJ17" s="660"/>
      <c r="DK17" s="660"/>
      <c r="DL17" s="660"/>
      <c r="DM17" s="660"/>
      <c r="DN17" s="660"/>
      <c r="DO17" s="660"/>
      <c r="DP17" s="661"/>
      <c r="DQ17" s="668">
        <v>13822783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403941</v>
      </c>
      <c r="S18" s="660"/>
      <c r="T18" s="660"/>
      <c r="U18" s="660"/>
      <c r="V18" s="660"/>
      <c r="W18" s="660"/>
      <c r="X18" s="660"/>
      <c r="Y18" s="661"/>
      <c r="Z18" s="662">
        <v>0.2</v>
      </c>
      <c r="AA18" s="662"/>
      <c r="AB18" s="662"/>
      <c r="AC18" s="662"/>
      <c r="AD18" s="663">
        <v>403941</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399146</v>
      </c>
      <c r="S19" s="660"/>
      <c r="T19" s="660"/>
      <c r="U19" s="660"/>
      <c r="V19" s="660"/>
      <c r="W19" s="660"/>
      <c r="X19" s="660"/>
      <c r="Y19" s="661"/>
      <c r="Z19" s="662">
        <v>0.2</v>
      </c>
      <c r="AA19" s="662"/>
      <c r="AB19" s="662"/>
      <c r="AC19" s="662"/>
      <c r="AD19" s="663">
        <v>399146</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9407009</v>
      </c>
      <c r="BH19" s="660"/>
      <c r="BI19" s="660"/>
      <c r="BJ19" s="660"/>
      <c r="BK19" s="660"/>
      <c r="BL19" s="660"/>
      <c r="BM19" s="660"/>
      <c r="BN19" s="661"/>
      <c r="BO19" s="662">
        <v>10.4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4795</v>
      </c>
      <c r="S20" s="660"/>
      <c r="T20" s="660"/>
      <c r="U20" s="660"/>
      <c r="V20" s="660"/>
      <c r="W20" s="660"/>
      <c r="X20" s="660"/>
      <c r="Y20" s="661"/>
      <c r="Z20" s="662">
        <v>0</v>
      </c>
      <c r="AA20" s="662"/>
      <c r="AB20" s="662"/>
      <c r="AC20" s="662"/>
      <c r="AD20" s="663">
        <v>4795</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9407009</v>
      </c>
      <c r="BH20" s="660"/>
      <c r="BI20" s="660"/>
      <c r="BJ20" s="660"/>
      <c r="BK20" s="660"/>
      <c r="BL20" s="660"/>
      <c r="BM20" s="660"/>
      <c r="BN20" s="661"/>
      <c r="BO20" s="662">
        <v>10.4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197327086</v>
      </c>
      <c r="CS20" s="660"/>
      <c r="CT20" s="660"/>
      <c r="CU20" s="660"/>
      <c r="CV20" s="660"/>
      <c r="CW20" s="660"/>
      <c r="CX20" s="660"/>
      <c r="CY20" s="661"/>
      <c r="CZ20" s="662">
        <v>100</v>
      </c>
      <c r="DA20" s="662"/>
      <c r="DB20" s="662"/>
      <c r="DC20" s="662"/>
      <c r="DD20" s="668">
        <v>13905585</v>
      </c>
      <c r="DE20" s="660"/>
      <c r="DF20" s="660"/>
      <c r="DG20" s="660"/>
      <c r="DH20" s="660"/>
      <c r="DI20" s="660"/>
      <c r="DJ20" s="660"/>
      <c r="DK20" s="660"/>
      <c r="DL20" s="660"/>
      <c r="DM20" s="660"/>
      <c r="DN20" s="660"/>
      <c r="DO20" s="660"/>
      <c r="DP20" s="661"/>
      <c r="DQ20" s="668">
        <v>127392537</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5918360</v>
      </c>
      <c r="S21" s="660"/>
      <c r="T21" s="660"/>
      <c r="U21" s="660"/>
      <c r="V21" s="660"/>
      <c r="W21" s="660"/>
      <c r="X21" s="660"/>
      <c r="Y21" s="661"/>
      <c r="Z21" s="662">
        <v>3</v>
      </c>
      <c r="AA21" s="662"/>
      <c r="AB21" s="662"/>
      <c r="AC21" s="662"/>
      <c r="AD21" s="663">
        <v>5457179</v>
      </c>
      <c r="AE21" s="663"/>
      <c r="AF21" s="663"/>
      <c r="AG21" s="663"/>
      <c r="AH21" s="663"/>
      <c r="AI21" s="663"/>
      <c r="AJ21" s="663"/>
      <c r="AK21" s="663"/>
      <c r="AL21" s="664">
        <v>5.2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14434</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5457179</v>
      </c>
      <c r="S22" s="660"/>
      <c r="T22" s="660"/>
      <c r="U22" s="660"/>
      <c r="V22" s="660"/>
      <c r="W22" s="660"/>
      <c r="X22" s="660"/>
      <c r="Y22" s="661"/>
      <c r="Z22" s="662">
        <v>2.8</v>
      </c>
      <c r="AA22" s="662"/>
      <c r="AB22" s="662"/>
      <c r="AC22" s="662"/>
      <c r="AD22" s="663">
        <v>5457179</v>
      </c>
      <c r="AE22" s="663"/>
      <c r="AF22" s="663"/>
      <c r="AG22" s="663"/>
      <c r="AH22" s="663"/>
      <c r="AI22" s="663"/>
      <c r="AJ22" s="663"/>
      <c r="AK22" s="663"/>
      <c r="AL22" s="664">
        <v>5.2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1360472</v>
      </c>
      <c r="BH22" s="660"/>
      <c r="BI22" s="660"/>
      <c r="BJ22" s="660"/>
      <c r="BK22" s="660"/>
      <c r="BL22" s="660"/>
      <c r="BM22" s="660"/>
      <c r="BN22" s="661"/>
      <c r="BO22" s="662">
        <v>1.5</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461181</v>
      </c>
      <c r="S23" s="660"/>
      <c r="T23" s="660"/>
      <c r="U23" s="660"/>
      <c r="V23" s="660"/>
      <c r="W23" s="660"/>
      <c r="X23" s="660"/>
      <c r="Y23" s="661"/>
      <c r="Z23" s="662">
        <v>0.2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8032103</v>
      </c>
      <c r="BH23" s="660"/>
      <c r="BI23" s="660"/>
      <c r="BJ23" s="660"/>
      <c r="BK23" s="660"/>
      <c r="BL23" s="660"/>
      <c r="BM23" s="660"/>
      <c r="BN23" s="661"/>
      <c r="BO23" s="662">
        <v>8.8000000000000007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116622250</v>
      </c>
      <c r="CS24" s="649"/>
      <c r="CT24" s="649"/>
      <c r="CU24" s="649"/>
      <c r="CV24" s="649"/>
      <c r="CW24" s="649"/>
      <c r="CX24" s="649"/>
      <c r="CY24" s="650"/>
      <c r="CZ24" s="653">
        <v>59.1</v>
      </c>
      <c r="DA24" s="654"/>
      <c r="DB24" s="654"/>
      <c r="DC24" s="670"/>
      <c r="DD24" s="694">
        <v>72357531</v>
      </c>
      <c r="DE24" s="649"/>
      <c r="DF24" s="649"/>
      <c r="DG24" s="649"/>
      <c r="DH24" s="649"/>
      <c r="DI24" s="649"/>
      <c r="DJ24" s="649"/>
      <c r="DK24" s="650"/>
      <c r="DL24" s="694">
        <v>66116863</v>
      </c>
      <c r="DM24" s="649"/>
      <c r="DN24" s="649"/>
      <c r="DO24" s="649"/>
      <c r="DP24" s="649"/>
      <c r="DQ24" s="649"/>
      <c r="DR24" s="649"/>
      <c r="DS24" s="649"/>
      <c r="DT24" s="649"/>
      <c r="DU24" s="649"/>
      <c r="DV24" s="650"/>
      <c r="DW24" s="653">
        <v>62.4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112207295</v>
      </c>
      <c r="S25" s="660"/>
      <c r="T25" s="660"/>
      <c r="U25" s="660"/>
      <c r="V25" s="660"/>
      <c r="W25" s="660"/>
      <c r="X25" s="660"/>
      <c r="Y25" s="661"/>
      <c r="Z25" s="662">
        <v>56.6</v>
      </c>
      <c r="AA25" s="662"/>
      <c r="AB25" s="662"/>
      <c r="AC25" s="662"/>
      <c r="AD25" s="663">
        <v>103714010</v>
      </c>
      <c r="AE25" s="663"/>
      <c r="AF25" s="663"/>
      <c r="AG25" s="663"/>
      <c r="AH25" s="663"/>
      <c r="AI25" s="663"/>
      <c r="AJ25" s="663"/>
      <c r="AK25" s="663"/>
      <c r="AL25" s="664">
        <v>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36966400</v>
      </c>
      <c r="CS25" s="691"/>
      <c r="CT25" s="691"/>
      <c r="CU25" s="691"/>
      <c r="CV25" s="691"/>
      <c r="CW25" s="691"/>
      <c r="CX25" s="691"/>
      <c r="CY25" s="692"/>
      <c r="CZ25" s="664">
        <v>18.7</v>
      </c>
      <c r="DA25" s="689"/>
      <c r="DB25" s="689"/>
      <c r="DC25" s="693"/>
      <c r="DD25" s="668">
        <v>34431171</v>
      </c>
      <c r="DE25" s="691"/>
      <c r="DF25" s="691"/>
      <c r="DG25" s="691"/>
      <c r="DH25" s="691"/>
      <c r="DI25" s="691"/>
      <c r="DJ25" s="691"/>
      <c r="DK25" s="692"/>
      <c r="DL25" s="668">
        <v>33513973</v>
      </c>
      <c r="DM25" s="691"/>
      <c r="DN25" s="691"/>
      <c r="DO25" s="691"/>
      <c r="DP25" s="691"/>
      <c r="DQ25" s="691"/>
      <c r="DR25" s="691"/>
      <c r="DS25" s="691"/>
      <c r="DT25" s="691"/>
      <c r="DU25" s="691"/>
      <c r="DV25" s="692"/>
      <c r="DW25" s="664">
        <v>31.6</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44808</v>
      </c>
      <c r="S26" s="660"/>
      <c r="T26" s="660"/>
      <c r="U26" s="660"/>
      <c r="V26" s="660"/>
      <c r="W26" s="660"/>
      <c r="X26" s="660"/>
      <c r="Y26" s="661"/>
      <c r="Z26" s="662">
        <v>0</v>
      </c>
      <c r="AA26" s="662"/>
      <c r="AB26" s="662"/>
      <c r="AC26" s="662"/>
      <c r="AD26" s="663">
        <v>44808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23891029</v>
      </c>
      <c r="CS26" s="660"/>
      <c r="CT26" s="660"/>
      <c r="CU26" s="660"/>
      <c r="CV26" s="660"/>
      <c r="CW26" s="660"/>
      <c r="CX26" s="660"/>
      <c r="CY26" s="661"/>
      <c r="CZ26" s="664">
        <v>12.1</v>
      </c>
      <c r="DA26" s="689"/>
      <c r="DB26" s="689"/>
      <c r="DC26" s="693"/>
      <c r="DD26" s="668">
        <v>21786931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495703</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90851942</v>
      </c>
      <c r="BH27" s="660"/>
      <c r="BI27" s="660"/>
      <c r="BJ27" s="660"/>
      <c r="BK27" s="660"/>
      <c r="BL27" s="660"/>
      <c r="BM27" s="660"/>
      <c r="BN27" s="661"/>
      <c r="BO27" s="662">
        <v>100</v>
      </c>
      <c r="BP27" s="662"/>
      <c r="BQ27" s="662"/>
      <c r="BR27" s="662"/>
      <c r="BS27" s="663">
        <v>885917</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65361299</v>
      </c>
      <c r="CS27" s="691"/>
      <c r="CT27" s="691"/>
      <c r="CU27" s="691"/>
      <c r="CV27" s="691"/>
      <c r="CW27" s="691"/>
      <c r="CX27" s="691"/>
      <c r="CY27" s="692"/>
      <c r="CZ27" s="664">
        <v>33.1</v>
      </c>
      <c r="DA27" s="689"/>
      <c r="DB27" s="689"/>
      <c r="DC27" s="693"/>
      <c r="DD27" s="668">
        <v>24103577</v>
      </c>
      <c r="DE27" s="691"/>
      <c r="DF27" s="691"/>
      <c r="DG27" s="691"/>
      <c r="DH27" s="691"/>
      <c r="DI27" s="691"/>
      <c r="DJ27" s="691"/>
      <c r="DK27" s="692"/>
      <c r="DL27" s="668">
        <v>18781607</v>
      </c>
      <c r="DM27" s="691"/>
      <c r="DN27" s="691"/>
      <c r="DO27" s="691"/>
      <c r="DP27" s="691"/>
      <c r="DQ27" s="691"/>
      <c r="DR27" s="691"/>
      <c r="DS27" s="691"/>
      <c r="DT27" s="691"/>
      <c r="DU27" s="691"/>
      <c r="DV27" s="692"/>
      <c r="DW27" s="664">
        <v>17.7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5848950</v>
      </c>
      <c r="S28" s="660"/>
      <c r="T28" s="660"/>
      <c r="U28" s="660"/>
      <c r="V28" s="660"/>
      <c r="W28" s="660"/>
      <c r="X28" s="660"/>
      <c r="Y28" s="661"/>
      <c r="Z28" s="662">
        <v>3</v>
      </c>
      <c r="AA28" s="662"/>
      <c r="AB28" s="662"/>
      <c r="AC28" s="662"/>
      <c r="AD28" s="663">
        <v>1020600</v>
      </c>
      <c r="AE28" s="663"/>
      <c r="AF28" s="663"/>
      <c r="AG28" s="663"/>
      <c r="AH28" s="663"/>
      <c r="AI28" s="663"/>
      <c r="AJ28" s="663"/>
      <c r="AK28" s="663"/>
      <c r="AL28" s="664">
        <v>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14294551</v>
      </c>
      <c r="CS28" s="660"/>
      <c r="CT28" s="660"/>
      <c r="CU28" s="660"/>
      <c r="CV28" s="660"/>
      <c r="CW28" s="660"/>
      <c r="CX28" s="660"/>
      <c r="CY28" s="661"/>
      <c r="CZ28" s="664">
        <v>7.2</v>
      </c>
      <c r="DA28" s="689"/>
      <c r="DB28" s="689"/>
      <c r="DC28" s="693"/>
      <c r="DD28" s="668">
        <v>13822783</v>
      </c>
      <c r="DE28" s="660"/>
      <c r="DF28" s="660"/>
      <c r="DG28" s="660"/>
      <c r="DH28" s="660"/>
      <c r="DI28" s="660"/>
      <c r="DJ28" s="660"/>
      <c r="DK28" s="661"/>
      <c r="DL28" s="668">
        <v>13821283</v>
      </c>
      <c r="DM28" s="660"/>
      <c r="DN28" s="660"/>
      <c r="DO28" s="660"/>
      <c r="DP28" s="660"/>
      <c r="DQ28" s="660"/>
      <c r="DR28" s="660"/>
      <c r="DS28" s="660"/>
      <c r="DT28" s="660"/>
      <c r="DU28" s="660"/>
      <c r="DV28" s="661"/>
      <c r="DW28" s="664">
        <v>13</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809319</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14293815</v>
      </c>
      <c r="CS29" s="691"/>
      <c r="CT29" s="691"/>
      <c r="CU29" s="691"/>
      <c r="CV29" s="691"/>
      <c r="CW29" s="691"/>
      <c r="CX29" s="691"/>
      <c r="CY29" s="692"/>
      <c r="CZ29" s="664">
        <v>7.2</v>
      </c>
      <c r="DA29" s="689"/>
      <c r="DB29" s="689"/>
      <c r="DC29" s="693"/>
      <c r="DD29" s="668">
        <v>13822047</v>
      </c>
      <c r="DE29" s="691"/>
      <c r="DF29" s="691"/>
      <c r="DG29" s="691"/>
      <c r="DH29" s="691"/>
      <c r="DI29" s="691"/>
      <c r="DJ29" s="691"/>
      <c r="DK29" s="692"/>
      <c r="DL29" s="668">
        <v>13820547</v>
      </c>
      <c r="DM29" s="691"/>
      <c r="DN29" s="691"/>
      <c r="DO29" s="691"/>
      <c r="DP29" s="691"/>
      <c r="DQ29" s="691"/>
      <c r="DR29" s="691"/>
      <c r="DS29" s="691"/>
      <c r="DT29" s="691"/>
      <c r="DU29" s="691"/>
      <c r="DV29" s="692"/>
      <c r="DW29" s="664">
        <v>13</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45517784</v>
      </c>
      <c r="S30" s="660"/>
      <c r="T30" s="660"/>
      <c r="U30" s="660"/>
      <c r="V30" s="660"/>
      <c r="W30" s="660"/>
      <c r="X30" s="660"/>
      <c r="Y30" s="661"/>
      <c r="Z30" s="662">
        <v>23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13765382</v>
      </c>
      <c r="CS30" s="660"/>
      <c r="CT30" s="660"/>
      <c r="CU30" s="660"/>
      <c r="CV30" s="660"/>
      <c r="CW30" s="660"/>
      <c r="CX30" s="660"/>
      <c r="CY30" s="661"/>
      <c r="CZ30" s="664">
        <v>7</v>
      </c>
      <c r="DA30" s="689"/>
      <c r="DB30" s="689"/>
      <c r="DC30" s="693"/>
      <c r="DD30" s="668">
        <v>13335234</v>
      </c>
      <c r="DE30" s="660"/>
      <c r="DF30" s="660"/>
      <c r="DG30" s="660"/>
      <c r="DH30" s="660"/>
      <c r="DI30" s="660"/>
      <c r="DJ30" s="660"/>
      <c r="DK30" s="661"/>
      <c r="DL30" s="668">
        <v>13333734</v>
      </c>
      <c r="DM30" s="660"/>
      <c r="DN30" s="660"/>
      <c r="DO30" s="660"/>
      <c r="DP30" s="660"/>
      <c r="DQ30" s="660"/>
      <c r="DR30" s="660"/>
      <c r="DS30" s="660"/>
      <c r="DT30" s="660"/>
      <c r="DU30" s="660"/>
      <c r="DV30" s="661"/>
      <c r="DW30" s="664">
        <v>12.6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98.4</v>
      </c>
      <c r="BN31" s="703"/>
      <c r="BO31" s="703"/>
      <c r="BP31" s="703"/>
      <c r="BQ31" s="704"/>
      <c r="BR31" s="715">
        <v>99.5</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528433</v>
      </c>
      <c r="CS31" s="691"/>
      <c r="CT31" s="691"/>
      <c r="CU31" s="691"/>
      <c r="CV31" s="691"/>
      <c r="CW31" s="691"/>
      <c r="CX31" s="691"/>
      <c r="CY31" s="692"/>
      <c r="CZ31" s="664">
        <v>0.3</v>
      </c>
      <c r="DA31" s="689"/>
      <c r="DB31" s="689"/>
      <c r="DC31" s="693"/>
      <c r="DD31" s="668">
        <v>486813</v>
      </c>
      <c r="DE31" s="691"/>
      <c r="DF31" s="691"/>
      <c r="DG31" s="691"/>
      <c r="DH31" s="691"/>
      <c r="DI31" s="691"/>
      <c r="DJ31" s="691"/>
      <c r="DK31" s="692"/>
      <c r="DL31" s="668">
        <v>486813</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13758438</v>
      </c>
      <c r="S32" s="660"/>
      <c r="T32" s="660"/>
      <c r="U32" s="660"/>
      <c r="V32" s="660"/>
      <c r="W32" s="660"/>
      <c r="X32" s="660"/>
      <c r="Y32" s="661"/>
      <c r="Z32" s="662">
        <v>6.9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98.8</v>
      </c>
      <c r="BN32" s="691"/>
      <c r="BO32" s="691"/>
      <c r="BP32" s="691"/>
      <c r="BQ32" s="714"/>
      <c r="BR32" s="716">
        <v>99.4</v>
      </c>
      <c r="BS32" s="691"/>
      <c r="BT32" s="691"/>
      <c r="BU32" s="691"/>
      <c r="BV32" s="691"/>
      <c r="BW32" s="691"/>
      <c r="BX32" s="665">
        <v>98.8</v>
      </c>
      <c r="BY32" s="691"/>
      <c r="BZ32" s="691"/>
      <c r="CA32" s="691"/>
      <c r="CB32" s="714"/>
      <c r="CD32" s="699"/>
      <c r="CE32" s="700"/>
      <c r="CF32" s="656" t="s">
        <v>304</v>
      </c>
      <c r="CG32" s="657"/>
      <c r="CH32" s="657"/>
      <c r="CI32" s="657"/>
      <c r="CJ32" s="657"/>
      <c r="CK32" s="657"/>
      <c r="CL32" s="657"/>
      <c r="CM32" s="657"/>
      <c r="CN32" s="657"/>
      <c r="CO32" s="657"/>
      <c r="CP32" s="657"/>
      <c r="CQ32" s="658"/>
      <c r="CR32" s="659">
        <v>736</v>
      </c>
      <c r="CS32" s="660"/>
      <c r="CT32" s="660"/>
      <c r="CU32" s="660"/>
      <c r="CV32" s="660"/>
      <c r="CW32" s="660"/>
      <c r="CX32" s="660"/>
      <c r="CY32" s="661"/>
      <c r="CZ32" s="664">
        <v>0</v>
      </c>
      <c r="DA32" s="689"/>
      <c r="DB32" s="689"/>
      <c r="DC32" s="693"/>
      <c r="DD32" s="668">
        <v>736</v>
      </c>
      <c r="DE32" s="660"/>
      <c r="DF32" s="660"/>
      <c r="DG32" s="660"/>
      <c r="DH32" s="660"/>
      <c r="DI32" s="660"/>
      <c r="DJ32" s="660"/>
      <c r="DK32" s="661"/>
      <c r="DL32" s="668">
        <v>736</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941708</v>
      </c>
      <c r="S33" s="660"/>
      <c r="T33" s="660"/>
      <c r="U33" s="660"/>
      <c r="V33" s="660"/>
      <c r="W33" s="660"/>
      <c r="X33" s="660"/>
      <c r="Y33" s="661"/>
      <c r="Z33" s="662">
        <v>0.5</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99.2</v>
      </c>
      <c r="BN33" s="718"/>
      <c r="BO33" s="718"/>
      <c r="BP33" s="718"/>
      <c r="BQ33" s="720"/>
      <c r="BR33" s="717">
        <v>99.7</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66799251</v>
      </c>
      <c r="CS33" s="691"/>
      <c r="CT33" s="691"/>
      <c r="CU33" s="691"/>
      <c r="CV33" s="691"/>
      <c r="CW33" s="691"/>
      <c r="CX33" s="691"/>
      <c r="CY33" s="692"/>
      <c r="CZ33" s="664">
        <v>33.9</v>
      </c>
      <c r="DA33" s="689"/>
      <c r="DB33" s="689"/>
      <c r="DC33" s="693"/>
      <c r="DD33" s="668">
        <v>50491856</v>
      </c>
      <c r="DE33" s="691"/>
      <c r="DF33" s="691"/>
      <c r="DG33" s="691"/>
      <c r="DH33" s="691"/>
      <c r="DI33" s="691"/>
      <c r="DJ33" s="691"/>
      <c r="DK33" s="692"/>
      <c r="DL33" s="668">
        <v>38045445</v>
      </c>
      <c r="DM33" s="691"/>
      <c r="DN33" s="691"/>
      <c r="DO33" s="691"/>
      <c r="DP33" s="691"/>
      <c r="DQ33" s="691"/>
      <c r="DR33" s="691"/>
      <c r="DS33" s="691"/>
      <c r="DT33" s="691"/>
      <c r="DU33" s="691"/>
      <c r="DV33" s="692"/>
      <c r="DW33" s="664">
        <v>35.9</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390013</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28122714</v>
      </c>
      <c r="CS34" s="660"/>
      <c r="CT34" s="660"/>
      <c r="CU34" s="660"/>
      <c r="CV34" s="660"/>
      <c r="CW34" s="660"/>
      <c r="CX34" s="660"/>
      <c r="CY34" s="661"/>
      <c r="CZ34" s="664">
        <v>14.3</v>
      </c>
      <c r="DA34" s="689"/>
      <c r="DB34" s="689"/>
      <c r="DC34" s="693"/>
      <c r="DD34" s="668">
        <v>17813362</v>
      </c>
      <c r="DE34" s="660"/>
      <c r="DF34" s="660"/>
      <c r="DG34" s="660"/>
      <c r="DH34" s="660"/>
      <c r="DI34" s="660"/>
      <c r="DJ34" s="660"/>
      <c r="DK34" s="661"/>
      <c r="DL34" s="668">
        <v>15134878</v>
      </c>
      <c r="DM34" s="660"/>
      <c r="DN34" s="660"/>
      <c r="DO34" s="660"/>
      <c r="DP34" s="660"/>
      <c r="DQ34" s="660"/>
      <c r="DR34" s="660"/>
      <c r="DS34" s="660"/>
      <c r="DT34" s="660"/>
      <c r="DU34" s="660"/>
      <c r="DV34" s="661"/>
      <c r="DW34" s="664">
        <v>14.3</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5909063</v>
      </c>
      <c r="S35" s="660"/>
      <c r="T35" s="660"/>
      <c r="U35" s="660"/>
      <c r="V35" s="660"/>
      <c r="W35" s="660"/>
      <c r="X35" s="660"/>
      <c r="Y35" s="661"/>
      <c r="Z35" s="662">
        <v>3</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4714539</v>
      </c>
      <c r="CS35" s="691"/>
      <c r="CT35" s="691"/>
      <c r="CU35" s="691"/>
      <c r="CV35" s="691"/>
      <c r="CW35" s="691"/>
      <c r="CX35" s="691"/>
      <c r="CY35" s="692"/>
      <c r="CZ35" s="664">
        <v>2.4</v>
      </c>
      <c r="DA35" s="689"/>
      <c r="DB35" s="689"/>
      <c r="DC35" s="693"/>
      <c r="DD35" s="668">
        <v>3930067</v>
      </c>
      <c r="DE35" s="691"/>
      <c r="DF35" s="691"/>
      <c r="DG35" s="691"/>
      <c r="DH35" s="691"/>
      <c r="DI35" s="691"/>
      <c r="DJ35" s="691"/>
      <c r="DK35" s="692"/>
      <c r="DL35" s="668">
        <v>3930067</v>
      </c>
      <c r="DM35" s="691"/>
      <c r="DN35" s="691"/>
      <c r="DO35" s="691"/>
      <c r="DP35" s="691"/>
      <c r="DQ35" s="691"/>
      <c r="DR35" s="691"/>
      <c r="DS35" s="691"/>
      <c r="DT35" s="691"/>
      <c r="DU35" s="691"/>
      <c r="DV35" s="692"/>
      <c r="DW35" s="664">
        <v>3.7</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917209</v>
      </c>
      <c r="S36" s="660"/>
      <c r="T36" s="660"/>
      <c r="U36" s="660"/>
      <c r="V36" s="660"/>
      <c r="W36" s="660"/>
      <c r="X36" s="660"/>
      <c r="Y36" s="661"/>
      <c r="Z36" s="662">
        <v>0.5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22257095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269328</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11686100</v>
      </c>
      <c r="CS36" s="660"/>
      <c r="CT36" s="660"/>
      <c r="CU36" s="660"/>
      <c r="CV36" s="660"/>
      <c r="CW36" s="660"/>
      <c r="CX36" s="660"/>
      <c r="CY36" s="661"/>
      <c r="CZ36" s="664">
        <v>5.9</v>
      </c>
      <c r="DA36" s="689"/>
      <c r="DB36" s="689"/>
      <c r="DC36" s="693"/>
      <c r="DD36" s="668">
        <v>10042154</v>
      </c>
      <c r="DE36" s="660"/>
      <c r="DF36" s="660"/>
      <c r="DG36" s="660"/>
      <c r="DH36" s="660"/>
      <c r="DI36" s="660"/>
      <c r="DJ36" s="660"/>
      <c r="DK36" s="661"/>
      <c r="DL36" s="668">
        <v>6482239</v>
      </c>
      <c r="DM36" s="660"/>
      <c r="DN36" s="660"/>
      <c r="DO36" s="660"/>
      <c r="DP36" s="660"/>
      <c r="DQ36" s="660"/>
      <c r="DR36" s="660"/>
      <c r="DS36" s="660"/>
      <c r="DT36" s="660"/>
      <c r="DU36" s="660"/>
      <c r="DV36" s="661"/>
      <c r="DW36" s="664">
        <v>6.1</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3779376</v>
      </c>
      <c r="S37" s="660"/>
      <c r="T37" s="660"/>
      <c r="U37" s="660"/>
      <c r="V37" s="660"/>
      <c r="W37" s="660"/>
      <c r="X37" s="660"/>
      <c r="Y37" s="661"/>
      <c r="Z37" s="662">
        <v>1.9</v>
      </c>
      <c r="AA37" s="662"/>
      <c r="AB37" s="662"/>
      <c r="AC37" s="662"/>
      <c r="AD37" s="663">
        <v>18121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3392434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-1262335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134761</v>
      </c>
      <c r="CS37" s="691"/>
      <c r="CT37" s="691"/>
      <c r="CU37" s="691"/>
      <c r="CV37" s="691"/>
      <c r="CW37" s="691"/>
      <c r="CX37" s="691"/>
      <c r="CY37" s="692"/>
      <c r="CZ37" s="664">
        <v>0.1</v>
      </c>
      <c r="DA37" s="689"/>
      <c r="DB37" s="689"/>
      <c r="DC37" s="693"/>
      <c r="DD37" s="668">
        <v>134761</v>
      </c>
      <c r="DE37" s="691"/>
      <c r="DF37" s="691"/>
      <c r="DG37" s="691"/>
      <c r="DH37" s="691"/>
      <c r="DI37" s="691"/>
      <c r="DJ37" s="691"/>
      <c r="DK37" s="692"/>
      <c r="DL37" s="668">
        <v>60079</v>
      </c>
      <c r="DM37" s="691"/>
      <c r="DN37" s="691"/>
      <c r="DO37" s="691"/>
      <c r="DP37" s="691"/>
      <c r="DQ37" s="691"/>
      <c r="DR37" s="691"/>
      <c r="DS37" s="691"/>
      <c r="DT37" s="691"/>
      <c r="DU37" s="691"/>
      <c r="DV37" s="692"/>
      <c r="DW37" s="664">
        <v>0.1</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7473200</v>
      </c>
      <c r="S38" s="660"/>
      <c r="T38" s="660"/>
      <c r="U38" s="660"/>
      <c r="V38" s="660"/>
      <c r="W38" s="660"/>
      <c r="X38" s="660"/>
      <c r="Y38" s="661"/>
      <c r="Z38" s="662">
        <v>3.8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1093073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52189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17620631</v>
      </c>
      <c r="CS38" s="660"/>
      <c r="CT38" s="660"/>
      <c r="CU38" s="660"/>
      <c r="CV38" s="660"/>
      <c r="CW38" s="660"/>
      <c r="CX38" s="660"/>
      <c r="CY38" s="661"/>
      <c r="CZ38" s="664">
        <v>8.9</v>
      </c>
      <c r="DA38" s="689"/>
      <c r="DB38" s="689"/>
      <c r="DC38" s="693"/>
      <c r="DD38" s="668">
        <v>14461441</v>
      </c>
      <c r="DE38" s="660"/>
      <c r="DF38" s="660"/>
      <c r="DG38" s="660"/>
      <c r="DH38" s="660"/>
      <c r="DI38" s="660"/>
      <c r="DJ38" s="660"/>
      <c r="DK38" s="661"/>
      <c r="DL38" s="668">
        <v>12498261</v>
      </c>
      <c r="DM38" s="660"/>
      <c r="DN38" s="660"/>
      <c r="DO38" s="660"/>
      <c r="DP38" s="660"/>
      <c r="DQ38" s="660"/>
      <c r="DR38" s="660"/>
      <c r="DS38" s="660"/>
      <c r="DT38" s="660"/>
      <c r="DU38" s="660"/>
      <c r="DV38" s="661"/>
      <c r="DW38" s="664">
        <v>11.8</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218046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75139</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4373681</v>
      </c>
      <c r="CS39" s="691"/>
      <c r="CT39" s="691"/>
      <c r="CU39" s="691"/>
      <c r="CV39" s="691"/>
      <c r="CW39" s="691"/>
      <c r="CX39" s="691"/>
      <c r="CY39" s="692"/>
      <c r="CZ39" s="664">
        <v>2.2000000000000002</v>
      </c>
      <c r="DA39" s="689"/>
      <c r="DB39" s="689"/>
      <c r="DC39" s="693"/>
      <c r="DD39" s="668">
        <v>4011669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1190200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149871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281586</v>
      </c>
      <c r="CS40" s="660"/>
      <c r="CT40" s="660"/>
      <c r="CU40" s="660"/>
      <c r="CV40" s="660"/>
      <c r="CW40" s="660"/>
      <c r="CX40" s="660"/>
      <c r="CY40" s="661"/>
      <c r="CZ40" s="664">
        <v>0.1</v>
      </c>
      <c r="DA40" s="689"/>
      <c r="DB40" s="689"/>
      <c r="DC40" s="693"/>
      <c r="DD40" s="668">
        <v>233163</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198092866</v>
      </c>
      <c r="S41" s="732"/>
      <c r="T41" s="732"/>
      <c r="U41" s="732"/>
      <c r="V41" s="732"/>
      <c r="W41" s="732"/>
      <c r="X41" s="732"/>
      <c r="Y41" s="736"/>
      <c r="Z41" s="737">
        <v>100</v>
      </c>
      <c r="AA41" s="737"/>
      <c r="AB41" s="737"/>
      <c r="AC41" s="737"/>
      <c r="AD41" s="738">
        <v>104797539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4680658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12723013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13905585</v>
      </c>
      <c r="CS42" s="691"/>
      <c r="CT42" s="691"/>
      <c r="CU42" s="691"/>
      <c r="CV42" s="691"/>
      <c r="CW42" s="691"/>
      <c r="CX42" s="691"/>
      <c r="CY42" s="692"/>
      <c r="CZ42" s="664">
        <v>7</v>
      </c>
      <c r="DA42" s="689"/>
      <c r="DB42" s="689"/>
      <c r="DC42" s="693"/>
      <c r="DD42" s="668">
        <v>4543150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377902</v>
      </c>
      <c r="CS43" s="691"/>
      <c r="CT43" s="691"/>
      <c r="CU43" s="691"/>
      <c r="CV43" s="691"/>
      <c r="CW43" s="691"/>
      <c r="CX43" s="691"/>
      <c r="CY43" s="692"/>
      <c r="CZ43" s="664">
        <v>0.2</v>
      </c>
      <c r="DA43" s="689"/>
      <c r="DB43" s="689"/>
      <c r="DC43" s="693"/>
      <c r="DD43" s="668">
        <v>377902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13905585</v>
      </c>
      <c r="CS44" s="660"/>
      <c r="CT44" s="660"/>
      <c r="CU44" s="660"/>
      <c r="CV44" s="660"/>
      <c r="CW44" s="660"/>
      <c r="CX44" s="660"/>
      <c r="CY44" s="661"/>
      <c r="CZ44" s="664">
        <v>7</v>
      </c>
      <c r="DA44" s="665"/>
      <c r="DB44" s="665"/>
      <c r="DC44" s="671"/>
      <c r="DD44" s="668">
        <v>4543150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4447671</v>
      </c>
      <c r="CS45" s="691"/>
      <c r="CT45" s="691"/>
      <c r="CU45" s="691"/>
      <c r="CV45" s="691"/>
      <c r="CW45" s="691"/>
      <c r="CX45" s="691"/>
      <c r="CY45" s="692"/>
      <c r="CZ45" s="664">
        <v>2.2999999999999998</v>
      </c>
      <c r="DA45" s="689"/>
      <c r="DB45" s="689"/>
      <c r="DC45" s="693"/>
      <c r="DD45" s="668">
        <v>375695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9382630</v>
      </c>
      <c r="CS46" s="660"/>
      <c r="CT46" s="660"/>
      <c r="CU46" s="660"/>
      <c r="CV46" s="660"/>
      <c r="CW46" s="660"/>
      <c r="CX46" s="660"/>
      <c r="CY46" s="661"/>
      <c r="CZ46" s="664">
        <v>4.8</v>
      </c>
      <c r="DA46" s="665"/>
      <c r="DB46" s="665"/>
      <c r="DC46" s="671"/>
      <c r="DD46" s="668">
        <v>4152071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197327086</v>
      </c>
      <c r="CS49" s="718"/>
      <c r="CT49" s="718"/>
      <c r="CU49" s="718"/>
      <c r="CV49" s="718"/>
      <c r="CW49" s="718"/>
      <c r="CX49" s="718"/>
      <c r="CY49" s="747"/>
      <c r="CZ49" s="739">
        <v>100</v>
      </c>
      <c r="DA49" s="748"/>
      <c r="DB49" s="748"/>
      <c r="DC49" s="749"/>
      <c r="DD49" s="750">
        <v>127392537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5X0cSsqeDR0qDw+QwO5o8YlG0lc5vEpCZ/aMv/Mjs4Z+H1cae/AWwQipggbZnsgrIb8c58SCnHGe4z9P/z2qw==" saltValue="BFcheh8KuePDF+cL7mTB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N26" sqref="BN26:BU26"/>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198338</v>
      </c>
      <c r="R7" s="789"/>
      <c r="S7" s="789"/>
      <c r="T7" s="789"/>
      <c r="U7" s="789"/>
      <c r="V7" s="789">
        <v>197599</v>
      </c>
      <c r="W7" s="789"/>
      <c r="X7" s="789"/>
      <c r="Y7" s="789"/>
      <c r="Z7" s="789"/>
      <c r="AA7" s="789">
        <v>739</v>
      </c>
      <c r="AB7" s="789"/>
      <c r="AC7" s="789"/>
      <c r="AD7" s="789"/>
      <c r="AE7" s="790"/>
      <c r="AF7" s="791">
        <v>522</v>
      </c>
      <c r="AG7" s="792"/>
      <c r="AH7" s="792"/>
      <c r="AI7" s="792"/>
      <c r="AJ7" s="793"/>
      <c r="AK7" s="794">
        <v>5529</v>
      </c>
      <c r="AL7" s="795"/>
      <c r="AM7" s="795"/>
      <c r="AN7" s="795"/>
      <c r="AO7" s="795"/>
      <c r="AP7" s="795">
        <v>127222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561</v>
      </c>
      <c r="BS7" s="782" t="s">
        <v>562</v>
      </c>
      <c r="BT7" s="783"/>
      <c r="BU7" s="783"/>
      <c r="BV7" s="783"/>
      <c r="BW7" s="783"/>
      <c r="BX7" s="783"/>
      <c r="BY7" s="783"/>
      <c r="BZ7" s="783"/>
      <c r="CA7" s="783"/>
      <c r="CB7" s="783"/>
      <c r="CC7" s="783"/>
      <c r="CD7" s="783"/>
      <c r="CE7" s="783"/>
      <c r="CF7" s="783"/>
      <c r="CG7" s="798"/>
      <c r="CH7" s="779">
        <v>453</v>
      </c>
      <c r="CI7" s="780"/>
      <c r="CJ7" s="780"/>
      <c r="CK7" s="780"/>
      <c r="CL7" s="781"/>
      <c r="CM7" s="779">
        <v>11896</v>
      </c>
      <c r="CN7" s="780"/>
      <c r="CO7" s="780"/>
      <c r="CP7" s="780"/>
      <c r="CQ7" s="781"/>
      <c r="CR7" s="779" t="s">
        <v>492</v>
      </c>
      <c r="CS7" s="780"/>
      <c r="CT7" s="780"/>
      <c r="CU7" s="780"/>
      <c r="CV7" s="781"/>
      <c r="CW7" s="779">
        <v>104</v>
      </c>
      <c r="CX7" s="780"/>
      <c r="CY7" s="780"/>
      <c r="CZ7" s="780"/>
      <c r="DA7" s="781"/>
      <c r="DB7" s="779" t="s">
        <v>492</v>
      </c>
      <c r="DC7" s="780"/>
      <c r="DD7" s="780"/>
      <c r="DE7" s="780"/>
      <c r="DF7" s="781"/>
      <c r="DG7" s="779" t="s">
        <v>492</v>
      </c>
      <c r="DH7" s="780"/>
      <c r="DI7" s="780"/>
      <c r="DJ7" s="780"/>
      <c r="DK7" s="781"/>
      <c r="DL7" s="779">
        <v>168</v>
      </c>
      <c r="DM7" s="780"/>
      <c r="DN7" s="780"/>
      <c r="DO7" s="780"/>
      <c r="DP7" s="781"/>
      <c r="DQ7" s="779">
        <v>168</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14</v>
      </c>
      <c r="R8" s="820"/>
      <c r="S8" s="820"/>
      <c r="T8" s="820"/>
      <c r="U8" s="820"/>
      <c r="V8" s="820">
        <v>5</v>
      </c>
      <c r="W8" s="820"/>
      <c r="X8" s="820"/>
      <c r="Y8" s="820"/>
      <c r="Z8" s="820"/>
      <c r="AA8" s="820">
        <v>9</v>
      </c>
      <c r="AB8" s="820"/>
      <c r="AC8" s="820"/>
      <c r="AD8" s="820"/>
      <c r="AE8" s="821"/>
      <c r="AF8" s="822">
        <v>9</v>
      </c>
      <c r="AG8" s="823"/>
      <c r="AH8" s="823"/>
      <c r="AI8" s="823"/>
      <c r="AJ8" s="824"/>
      <c r="AK8" s="805">
        <v>2</v>
      </c>
      <c r="AL8" s="806"/>
      <c r="AM8" s="806"/>
      <c r="AN8" s="806"/>
      <c r="AO8" s="806"/>
      <c r="AP8" s="806" t="s">
        <v>492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561</v>
      </c>
      <c r="BS8" s="809" t="s">
        <v>563</v>
      </c>
      <c r="BT8" s="810"/>
      <c r="BU8" s="810"/>
      <c r="BV8" s="810"/>
      <c r="BW8" s="810"/>
      <c r="BX8" s="810"/>
      <c r="BY8" s="810"/>
      <c r="BZ8" s="810"/>
      <c r="CA8" s="810"/>
      <c r="CB8" s="810"/>
      <c r="CC8" s="810"/>
      <c r="CD8" s="810"/>
      <c r="CE8" s="810"/>
      <c r="CF8" s="810"/>
      <c r="CG8" s="811"/>
      <c r="CH8" s="812" t="s">
        <v>492</v>
      </c>
      <c r="CI8" s="813"/>
      <c r="CJ8" s="813"/>
      <c r="CK8" s="813"/>
      <c r="CL8" s="814"/>
      <c r="CM8" s="812" t="s">
        <v>492</v>
      </c>
      <c r="CN8" s="813"/>
      <c r="CO8" s="813"/>
      <c r="CP8" s="813"/>
      <c r="CQ8" s="814"/>
      <c r="CR8" s="812" t="s">
        <v>492</v>
      </c>
      <c r="CS8" s="813"/>
      <c r="CT8" s="813"/>
      <c r="CU8" s="813"/>
      <c r="CV8" s="814"/>
      <c r="CW8" s="812" t="s">
        <v>492</v>
      </c>
      <c r="CX8" s="813"/>
      <c r="CY8" s="813"/>
      <c r="CZ8" s="813"/>
      <c r="DA8" s="814"/>
      <c r="DB8" s="812" t="s">
        <v>492</v>
      </c>
      <c r="DC8" s="813"/>
      <c r="DD8" s="813"/>
      <c r="DE8" s="813"/>
      <c r="DF8" s="814"/>
      <c r="DG8" s="812" t="s">
        <v>492</v>
      </c>
      <c r="DH8" s="813"/>
      <c r="DI8" s="813"/>
      <c r="DJ8" s="813"/>
      <c r="DK8" s="814"/>
      <c r="DL8" s="812">
        <v>22</v>
      </c>
      <c r="DM8" s="813"/>
      <c r="DN8" s="813"/>
      <c r="DO8" s="813"/>
      <c r="DP8" s="814"/>
      <c r="DQ8" s="812" t="s">
        <v>492</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30</v>
      </c>
      <c r="R9" s="820"/>
      <c r="S9" s="820"/>
      <c r="T9" s="820"/>
      <c r="U9" s="820"/>
      <c r="V9" s="820">
        <v>12</v>
      </c>
      <c r="W9" s="820"/>
      <c r="X9" s="820"/>
      <c r="Y9" s="820"/>
      <c r="Z9" s="820"/>
      <c r="AA9" s="820">
        <v>18</v>
      </c>
      <c r="AB9" s="820"/>
      <c r="AC9" s="820"/>
      <c r="AD9" s="820"/>
      <c r="AE9" s="821"/>
      <c r="AF9" s="822" t="s">
        <v>122</v>
      </c>
      <c r="AG9" s="823"/>
      <c r="AH9" s="823"/>
      <c r="AI9" s="823"/>
      <c r="AJ9" s="824"/>
      <c r="AK9" s="805">
        <v>1</v>
      </c>
      <c r="AL9" s="806"/>
      <c r="AM9" s="806"/>
      <c r="AN9" s="806"/>
      <c r="AO9" s="806"/>
      <c r="AP9" s="806">
        <v>26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561</v>
      </c>
      <c r="BS9" s="809" t="s">
        <v>564</v>
      </c>
      <c r="BT9" s="810"/>
      <c r="BU9" s="810"/>
      <c r="BV9" s="810"/>
      <c r="BW9" s="810"/>
      <c r="BX9" s="810"/>
      <c r="BY9" s="810"/>
      <c r="BZ9" s="810"/>
      <c r="CA9" s="810"/>
      <c r="CB9" s="810"/>
      <c r="CC9" s="810"/>
      <c r="CD9" s="810"/>
      <c r="CE9" s="810"/>
      <c r="CF9" s="810"/>
      <c r="CG9" s="811"/>
      <c r="CH9" s="812" t="s">
        <v>492</v>
      </c>
      <c r="CI9" s="813"/>
      <c r="CJ9" s="813"/>
      <c r="CK9" s="813"/>
      <c r="CL9" s="814"/>
      <c r="CM9" s="812" t="s">
        <v>492</v>
      </c>
      <c r="CN9" s="813"/>
      <c r="CO9" s="813"/>
      <c r="CP9" s="813"/>
      <c r="CQ9" s="814"/>
      <c r="CR9" s="812" t="s">
        <v>492</v>
      </c>
      <c r="CS9" s="813"/>
      <c r="CT9" s="813"/>
      <c r="CU9" s="813"/>
      <c r="CV9" s="814"/>
      <c r="CW9" s="812" t="s">
        <v>492</v>
      </c>
      <c r="CX9" s="813"/>
      <c r="CY9" s="813"/>
      <c r="CZ9" s="813"/>
      <c r="DA9" s="814"/>
      <c r="DB9" s="812" t="s">
        <v>492</v>
      </c>
      <c r="DC9" s="813"/>
      <c r="DD9" s="813"/>
      <c r="DE9" s="813"/>
      <c r="DF9" s="814"/>
      <c r="DG9" s="812" t="s">
        <v>492</v>
      </c>
      <c r="DH9" s="813"/>
      <c r="DI9" s="813"/>
      <c r="DJ9" s="813"/>
      <c r="DK9" s="814"/>
      <c r="DL9" s="812">
        <v>48</v>
      </c>
      <c r="DM9" s="813"/>
      <c r="DN9" s="813"/>
      <c r="DO9" s="813"/>
      <c r="DP9" s="814"/>
      <c r="DQ9" s="812" t="s">
        <v>492</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554</v>
      </c>
      <c r="BT10" s="810"/>
      <c r="BU10" s="810"/>
      <c r="BV10" s="810"/>
      <c r="BW10" s="810"/>
      <c r="BX10" s="810"/>
      <c r="BY10" s="810"/>
      <c r="BZ10" s="810"/>
      <c r="CA10" s="810"/>
      <c r="CB10" s="810"/>
      <c r="CC10" s="810"/>
      <c r="CD10" s="810"/>
      <c r="CE10" s="810"/>
      <c r="CF10" s="810"/>
      <c r="CG10" s="811"/>
      <c r="CH10" s="812">
        <v>-1</v>
      </c>
      <c r="CI10" s="813"/>
      <c r="CJ10" s="813"/>
      <c r="CK10" s="813"/>
      <c r="CL10" s="814"/>
      <c r="CM10" s="812">
        <v>590</v>
      </c>
      <c r="CN10" s="813"/>
      <c r="CO10" s="813"/>
      <c r="CP10" s="813"/>
      <c r="CQ10" s="814"/>
      <c r="CR10" s="812">
        <v>500</v>
      </c>
      <c r="CS10" s="813"/>
      <c r="CT10" s="813"/>
      <c r="CU10" s="813"/>
      <c r="CV10" s="814"/>
      <c r="CW10" s="812">
        <v>51</v>
      </c>
      <c r="CX10" s="813"/>
      <c r="CY10" s="813"/>
      <c r="CZ10" s="813"/>
      <c r="DA10" s="814"/>
      <c r="DB10" s="812" t="s">
        <v>560</v>
      </c>
      <c r="DC10" s="813"/>
      <c r="DD10" s="813"/>
      <c r="DE10" s="813"/>
      <c r="DF10" s="814"/>
      <c r="DG10" s="812" t="s">
        <v>560</v>
      </c>
      <c r="DH10" s="813"/>
      <c r="DI10" s="813"/>
      <c r="DJ10" s="813"/>
      <c r="DK10" s="814"/>
      <c r="DL10" s="812" t="s">
        <v>560</v>
      </c>
      <c r="DM10" s="813"/>
      <c r="DN10" s="813"/>
      <c r="DO10" s="813"/>
      <c r="DP10" s="814"/>
      <c r="DQ10" s="812" t="s">
        <v>560</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555</v>
      </c>
      <c r="BT11" s="810"/>
      <c r="BU11" s="810"/>
      <c r="BV11" s="810"/>
      <c r="BW11" s="810"/>
      <c r="BX11" s="810"/>
      <c r="BY11" s="810"/>
      <c r="BZ11" s="810"/>
      <c r="CA11" s="810"/>
      <c r="CB11" s="810"/>
      <c r="CC11" s="810"/>
      <c r="CD11" s="810"/>
      <c r="CE11" s="810"/>
      <c r="CF11" s="810"/>
      <c r="CG11" s="811"/>
      <c r="CH11" s="812">
        <v>5</v>
      </c>
      <c r="CI11" s="813"/>
      <c r="CJ11" s="813"/>
      <c r="CK11" s="813"/>
      <c r="CL11" s="814"/>
      <c r="CM11" s="812">
        <v>113</v>
      </c>
      <c r="CN11" s="813"/>
      <c r="CO11" s="813"/>
      <c r="CP11" s="813"/>
      <c r="CQ11" s="814"/>
      <c r="CR11" s="812">
        <v>61</v>
      </c>
      <c r="CS11" s="813"/>
      <c r="CT11" s="813"/>
      <c r="CU11" s="813"/>
      <c r="CV11" s="814"/>
      <c r="CW11" s="812" t="s">
        <v>560</v>
      </c>
      <c r="CX11" s="813"/>
      <c r="CY11" s="813"/>
      <c r="CZ11" s="813"/>
      <c r="DA11" s="814"/>
      <c r="DB11" s="812" t="s">
        <v>560</v>
      </c>
      <c r="DC11" s="813"/>
      <c r="DD11" s="813"/>
      <c r="DE11" s="813"/>
      <c r="DF11" s="814"/>
      <c r="DG11" s="812" t="s">
        <v>560</v>
      </c>
      <c r="DH11" s="813"/>
      <c r="DI11" s="813"/>
      <c r="DJ11" s="813"/>
      <c r="DK11" s="814"/>
      <c r="DL11" s="812" t="s">
        <v>560</v>
      </c>
      <c r="DM11" s="813"/>
      <c r="DN11" s="813"/>
      <c r="DO11" s="813"/>
      <c r="DP11" s="814"/>
      <c r="DQ11" s="812" t="s">
        <v>560</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556</v>
      </c>
      <c r="BT12" s="810"/>
      <c r="BU12" s="810"/>
      <c r="BV12" s="810"/>
      <c r="BW12" s="810"/>
      <c r="BX12" s="810"/>
      <c r="BY12" s="810"/>
      <c r="BZ12" s="810"/>
      <c r="CA12" s="810"/>
      <c r="CB12" s="810"/>
      <c r="CC12" s="810"/>
      <c r="CD12" s="810"/>
      <c r="CE12" s="810"/>
      <c r="CF12" s="810"/>
      <c r="CG12" s="811"/>
      <c r="CH12" s="812">
        <v>1</v>
      </c>
      <c r="CI12" s="813"/>
      <c r="CJ12" s="813"/>
      <c r="CK12" s="813"/>
      <c r="CL12" s="814"/>
      <c r="CM12" s="812">
        <v>331</v>
      </c>
      <c r="CN12" s="813"/>
      <c r="CO12" s="813"/>
      <c r="CP12" s="813"/>
      <c r="CQ12" s="814"/>
      <c r="CR12" s="812">
        <v>300</v>
      </c>
      <c r="CS12" s="813"/>
      <c r="CT12" s="813"/>
      <c r="CU12" s="813"/>
      <c r="CV12" s="814"/>
      <c r="CW12" s="812">
        <v>20</v>
      </c>
      <c r="CX12" s="813"/>
      <c r="CY12" s="813"/>
      <c r="CZ12" s="813"/>
      <c r="DA12" s="814"/>
      <c r="DB12" s="812" t="s">
        <v>560</v>
      </c>
      <c r="DC12" s="813"/>
      <c r="DD12" s="813"/>
      <c r="DE12" s="813"/>
      <c r="DF12" s="814"/>
      <c r="DG12" s="812" t="s">
        <v>560</v>
      </c>
      <c r="DH12" s="813"/>
      <c r="DI12" s="813"/>
      <c r="DJ12" s="813"/>
      <c r="DK12" s="814"/>
      <c r="DL12" s="812" t="s">
        <v>560</v>
      </c>
      <c r="DM12" s="813"/>
      <c r="DN12" s="813"/>
      <c r="DO12" s="813"/>
      <c r="DP12" s="814"/>
      <c r="DQ12" s="812" t="s">
        <v>560</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557</v>
      </c>
      <c r="BT13" s="810"/>
      <c r="BU13" s="810"/>
      <c r="BV13" s="810"/>
      <c r="BW13" s="810"/>
      <c r="BX13" s="810"/>
      <c r="BY13" s="810"/>
      <c r="BZ13" s="810"/>
      <c r="CA13" s="810"/>
      <c r="CB13" s="810"/>
      <c r="CC13" s="810"/>
      <c r="CD13" s="810"/>
      <c r="CE13" s="810"/>
      <c r="CF13" s="810"/>
      <c r="CG13" s="811"/>
      <c r="CH13" s="812">
        <v>36</v>
      </c>
      <c r="CI13" s="813"/>
      <c r="CJ13" s="813"/>
      <c r="CK13" s="813"/>
      <c r="CL13" s="814"/>
      <c r="CM13" s="812">
        <v>760</v>
      </c>
      <c r="CN13" s="813"/>
      <c r="CO13" s="813"/>
      <c r="CP13" s="813"/>
      <c r="CQ13" s="814"/>
      <c r="CR13" s="812">
        <v>175</v>
      </c>
      <c r="CS13" s="813"/>
      <c r="CT13" s="813"/>
      <c r="CU13" s="813"/>
      <c r="CV13" s="814"/>
      <c r="CW13" s="812" t="s">
        <v>560</v>
      </c>
      <c r="CX13" s="813"/>
      <c r="CY13" s="813"/>
      <c r="CZ13" s="813"/>
      <c r="DA13" s="814"/>
      <c r="DB13" s="812">
        <v>630</v>
      </c>
      <c r="DC13" s="813"/>
      <c r="DD13" s="813"/>
      <c r="DE13" s="813"/>
      <c r="DF13" s="814"/>
      <c r="DG13" s="812" t="s">
        <v>560</v>
      </c>
      <c r="DH13" s="813"/>
      <c r="DI13" s="813"/>
      <c r="DJ13" s="813"/>
      <c r="DK13" s="814"/>
      <c r="DL13" s="812" t="s">
        <v>560</v>
      </c>
      <c r="DM13" s="813"/>
      <c r="DN13" s="813"/>
      <c r="DO13" s="813"/>
      <c r="DP13" s="814"/>
      <c r="DQ13" s="812" t="s">
        <v>560</v>
      </c>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558</v>
      </c>
      <c r="BT14" s="810"/>
      <c r="BU14" s="810"/>
      <c r="BV14" s="810"/>
      <c r="BW14" s="810"/>
      <c r="BX14" s="810"/>
      <c r="BY14" s="810"/>
      <c r="BZ14" s="810"/>
      <c r="CA14" s="810"/>
      <c r="CB14" s="810"/>
      <c r="CC14" s="810"/>
      <c r="CD14" s="810"/>
      <c r="CE14" s="810"/>
      <c r="CF14" s="810"/>
      <c r="CG14" s="811"/>
      <c r="CH14" s="812">
        <v>-119</v>
      </c>
      <c r="CI14" s="813"/>
      <c r="CJ14" s="813"/>
      <c r="CK14" s="813"/>
      <c r="CL14" s="814"/>
      <c r="CM14" s="812">
        <v>2090</v>
      </c>
      <c r="CN14" s="813"/>
      <c r="CO14" s="813"/>
      <c r="CP14" s="813"/>
      <c r="CQ14" s="814"/>
      <c r="CR14" s="812">
        <v>410</v>
      </c>
      <c r="CS14" s="813"/>
      <c r="CT14" s="813"/>
      <c r="CU14" s="813"/>
      <c r="CV14" s="814"/>
      <c r="CW14" s="812">
        <v>19</v>
      </c>
      <c r="CX14" s="813"/>
      <c r="CY14" s="813"/>
      <c r="CZ14" s="813"/>
      <c r="DA14" s="814"/>
      <c r="DB14" s="812" t="s">
        <v>560</v>
      </c>
      <c r="DC14" s="813"/>
      <c r="DD14" s="813"/>
      <c r="DE14" s="813"/>
      <c r="DF14" s="814"/>
      <c r="DG14" s="812" t="s">
        <v>560</v>
      </c>
      <c r="DH14" s="813"/>
      <c r="DI14" s="813"/>
      <c r="DJ14" s="813"/>
      <c r="DK14" s="814"/>
      <c r="DL14" s="812" t="s">
        <v>560</v>
      </c>
      <c r="DM14" s="813"/>
      <c r="DN14" s="813"/>
      <c r="DO14" s="813"/>
      <c r="DP14" s="814"/>
      <c r="DQ14" s="812" t="s">
        <v>560</v>
      </c>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559</v>
      </c>
      <c r="BT15" s="810"/>
      <c r="BU15" s="810"/>
      <c r="BV15" s="810"/>
      <c r="BW15" s="810"/>
      <c r="BX15" s="810"/>
      <c r="BY15" s="810"/>
      <c r="BZ15" s="810"/>
      <c r="CA15" s="810"/>
      <c r="CB15" s="810"/>
      <c r="CC15" s="810"/>
      <c r="CD15" s="810"/>
      <c r="CE15" s="810"/>
      <c r="CF15" s="810"/>
      <c r="CG15" s="811"/>
      <c r="CH15" s="812">
        <v>71</v>
      </c>
      <c r="CI15" s="813"/>
      <c r="CJ15" s="813"/>
      <c r="CK15" s="813"/>
      <c r="CL15" s="814"/>
      <c r="CM15" s="812">
        <v>1297</v>
      </c>
      <c r="CN15" s="813"/>
      <c r="CO15" s="813"/>
      <c r="CP15" s="813"/>
      <c r="CQ15" s="814"/>
      <c r="CR15" s="812">
        <v>10</v>
      </c>
      <c r="CS15" s="813"/>
      <c r="CT15" s="813"/>
      <c r="CU15" s="813"/>
      <c r="CV15" s="814"/>
      <c r="CW15" s="812" t="s">
        <v>560</v>
      </c>
      <c r="CX15" s="813"/>
      <c r="CY15" s="813"/>
      <c r="CZ15" s="813"/>
      <c r="DA15" s="814"/>
      <c r="DB15" s="812" t="s">
        <v>560</v>
      </c>
      <c r="DC15" s="813"/>
      <c r="DD15" s="813"/>
      <c r="DE15" s="813"/>
      <c r="DF15" s="814"/>
      <c r="DG15" s="812">
        <v>4600</v>
      </c>
      <c r="DH15" s="813"/>
      <c r="DI15" s="813"/>
      <c r="DJ15" s="813"/>
      <c r="DK15" s="814"/>
      <c r="DL15" s="812" t="s">
        <v>560</v>
      </c>
      <c r="DM15" s="813"/>
      <c r="DN15" s="813"/>
      <c r="DO15" s="813"/>
      <c r="DP15" s="814"/>
      <c r="DQ15" s="812" t="s">
        <v>560</v>
      </c>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198093</v>
      </c>
      <c r="R23" s="829"/>
      <c r="S23" s="829"/>
      <c r="T23" s="829"/>
      <c r="U23" s="829"/>
      <c r="V23" s="829">
        <v>197327</v>
      </c>
      <c r="W23" s="829"/>
      <c r="X23" s="829"/>
      <c r="Y23" s="829"/>
      <c r="Z23" s="829"/>
      <c r="AA23" s="829">
        <v>766</v>
      </c>
      <c r="AB23" s="829"/>
      <c r="AC23" s="829"/>
      <c r="AD23" s="829"/>
      <c r="AE23" s="830"/>
      <c r="AF23" s="831">
        <v>531</v>
      </c>
      <c r="AG23" s="829"/>
      <c r="AH23" s="829"/>
      <c r="AI23" s="829"/>
      <c r="AJ23" s="832"/>
      <c r="AK23" s="833"/>
      <c r="AL23" s="834"/>
      <c r="AM23" s="834"/>
      <c r="AN23" s="834"/>
      <c r="AO23" s="834"/>
      <c r="AP23" s="829">
        <v>127248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43910</v>
      </c>
      <c r="R28" s="859"/>
      <c r="S28" s="859"/>
      <c r="T28" s="859"/>
      <c r="U28" s="859"/>
      <c r="V28" s="859">
        <v>43640</v>
      </c>
      <c r="W28" s="859"/>
      <c r="X28" s="859"/>
      <c r="Y28" s="859"/>
      <c r="Z28" s="859"/>
      <c r="AA28" s="859">
        <v>269</v>
      </c>
      <c r="AB28" s="859"/>
      <c r="AC28" s="859"/>
      <c r="AD28" s="859"/>
      <c r="AE28" s="860"/>
      <c r="AF28" s="861">
        <v>269</v>
      </c>
      <c r="AG28" s="859"/>
      <c r="AH28" s="859"/>
      <c r="AI28" s="859"/>
      <c r="AJ28" s="862"/>
      <c r="AK28" s="863">
        <v>4681</v>
      </c>
      <c r="AL28" s="864"/>
      <c r="AM28" s="864"/>
      <c r="AN28" s="864"/>
      <c r="AO28" s="864"/>
      <c r="AP28" s="864" t="s">
        <v>492</v>
      </c>
      <c r="AQ28" s="864"/>
      <c r="AR28" s="864"/>
      <c r="AS28" s="864"/>
      <c r="AT28" s="864"/>
      <c r="AU28" s="864" t="s">
        <v>492</v>
      </c>
      <c r="AV28" s="864"/>
      <c r="AW28" s="864"/>
      <c r="AX28" s="864"/>
      <c r="AY28" s="864"/>
      <c r="AZ28" s="865" t="s">
        <v>492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39820</v>
      </c>
      <c r="R29" s="820"/>
      <c r="S29" s="820"/>
      <c r="T29" s="820"/>
      <c r="U29" s="820"/>
      <c r="V29" s="820">
        <v>39113</v>
      </c>
      <c r="W29" s="820"/>
      <c r="X29" s="820"/>
      <c r="Y29" s="820"/>
      <c r="Z29" s="820"/>
      <c r="AA29" s="820">
        <v>706</v>
      </c>
      <c r="AB29" s="820"/>
      <c r="AC29" s="820"/>
      <c r="AD29" s="820"/>
      <c r="AE29" s="821"/>
      <c r="AF29" s="822">
        <v>706</v>
      </c>
      <c r="AG29" s="823"/>
      <c r="AH29" s="823"/>
      <c r="AI29" s="823"/>
      <c r="AJ29" s="824"/>
      <c r="AK29" s="870">
        <v>5960</v>
      </c>
      <c r="AL29" s="866"/>
      <c r="AM29" s="866"/>
      <c r="AN29" s="866"/>
      <c r="AO29" s="866"/>
      <c r="AP29" s="866" t="s">
        <v>492</v>
      </c>
      <c r="AQ29" s="866"/>
      <c r="AR29" s="866"/>
      <c r="AS29" s="866"/>
      <c r="AT29" s="866"/>
      <c r="AU29" s="866" t="s">
        <v>492</v>
      </c>
      <c r="AV29" s="866"/>
      <c r="AW29" s="866"/>
      <c r="AX29" s="866"/>
      <c r="AY29" s="866"/>
      <c r="AZ29" s="867" t="s">
        <v>492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8641</v>
      </c>
      <c r="R30" s="820"/>
      <c r="S30" s="820"/>
      <c r="T30" s="820"/>
      <c r="U30" s="820"/>
      <c r="V30" s="820">
        <v>8342</v>
      </c>
      <c r="W30" s="820"/>
      <c r="X30" s="820"/>
      <c r="Y30" s="820"/>
      <c r="Z30" s="820"/>
      <c r="AA30" s="820">
        <v>299</v>
      </c>
      <c r="AB30" s="820"/>
      <c r="AC30" s="820"/>
      <c r="AD30" s="820"/>
      <c r="AE30" s="821"/>
      <c r="AF30" s="822">
        <v>299</v>
      </c>
      <c r="AG30" s="823"/>
      <c r="AH30" s="823"/>
      <c r="AI30" s="823"/>
      <c r="AJ30" s="824"/>
      <c r="AK30" s="870">
        <v>1559</v>
      </c>
      <c r="AL30" s="866"/>
      <c r="AM30" s="866"/>
      <c r="AN30" s="866"/>
      <c r="AO30" s="866"/>
      <c r="AP30" s="866" t="s">
        <v>492</v>
      </c>
      <c r="AQ30" s="866"/>
      <c r="AR30" s="866"/>
      <c r="AS30" s="866"/>
      <c r="AT30" s="866"/>
      <c r="AU30" s="866" t="s">
        <v>492</v>
      </c>
      <c r="AV30" s="866"/>
      <c r="AW30" s="866"/>
      <c r="AX30" s="866"/>
      <c r="AY30" s="866"/>
      <c r="AZ30" s="867" t="s">
        <v>492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10153</v>
      </c>
      <c r="R31" s="820"/>
      <c r="S31" s="820"/>
      <c r="T31" s="820"/>
      <c r="U31" s="820"/>
      <c r="V31" s="820">
        <v>9507</v>
      </c>
      <c r="W31" s="820"/>
      <c r="X31" s="820"/>
      <c r="Y31" s="820"/>
      <c r="Z31" s="820"/>
      <c r="AA31" s="820">
        <v>646</v>
      </c>
      <c r="AB31" s="820"/>
      <c r="AC31" s="820"/>
      <c r="AD31" s="820"/>
      <c r="AE31" s="821"/>
      <c r="AF31" s="822">
        <v>4389</v>
      </c>
      <c r="AG31" s="823"/>
      <c r="AH31" s="823"/>
      <c r="AI31" s="823"/>
      <c r="AJ31" s="824"/>
      <c r="AK31" s="870">
        <v>144</v>
      </c>
      <c r="AL31" s="866"/>
      <c r="AM31" s="866"/>
      <c r="AN31" s="866"/>
      <c r="AO31" s="866"/>
      <c r="AP31" s="866">
        <v>20022</v>
      </c>
      <c r="AQ31" s="866"/>
      <c r="AR31" s="866"/>
      <c r="AS31" s="866"/>
      <c r="AT31" s="866"/>
      <c r="AU31" s="866">
        <v>561</v>
      </c>
      <c r="AV31" s="866"/>
      <c r="AW31" s="866"/>
      <c r="AX31" s="866"/>
      <c r="AY31" s="866"/>
      <c r="AZ31" s="867" t="s">
        <v>492</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300</v>
      </c>
      <c r="R32" s="820"/>
      <c r="S32" s="820"/>
      <c r="T32" s="820"/>
      <c r="U32" s="820"/>
      <c r="V32" s="820">
        <v>317</v>
      </c>
      <c r="W32" s="820"/>
      <c r="X32" s="820"/>
      <c r="Y32" s="820"/>
      <c r="Z32" s="820"/>
      <c r="AA32" s="820">
        <v>-17</v>
      </c>
      <c r="AB32" s="820"/>
      <c r="AC32" s="820"/>
      <c r="AD32" s="820"/>
      <c r="AE32" s="821"/>
      <c r="AF32" s="822">
        <v>2910</v>
      </c>
      <c r="AG32" s="823"/>
      <c r="AH32" s="823"/>
      <c r="AI32" s="823"/>
      <c r="AJ32" s="824"/>
      <c r="AK32" s="870">
        <v>1</v>
      </c>
      <c r="AL32" s="866"/>
      <c r="AM32" s="866"/>
      <c r="AN32" s="866"/>
      <c r="AO32" s="866"/>
      <c r="AP32" s="866">
        <v>372</v>
      </c>
      <c r="AQ32" s="866"/>
      <c r="AR32" s="866"/>
      <c r="AS32" s="866"/>
      <c r="AT32" s="866"/>
      <c r="AU32" s="866">
        <v>2</v>
      </c>
      <c r="AV32" s="866"/>
      <c r="AW32" s="866"/>
      <c r="AX32" s="866"/>
      <c r="AY32" s="866"/>
      <c r="AZ32" s="867" t="s">
        <v>492</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11595</v>
      </c>
      <c r="R33" s="820"/>
      <c r="S33" s="820"/>
      <c r="T33" s="820"/>
      <c r="U33" s="820"/>
      <c r="V33" s="820">
        <v>11408</v>
      </c>
      <c r="W33" s="820"/>
      <c r="X33" s="820"/>
      <c r="Y33" s="820"/>
      <c r="Z33" s="820"/>
      <c r="AA33" s="820">
        <v>187</v>
      </c>
      <c r="AB33" s="820"/>
      <c r="AC33" s="820"/>
      <c r="AD33" s="820"/>
      <c r="AE33" s="821"/>
      <c r="AF33" s="822">
        <v>1997</v>
      </c>
      <c r="AG33" s="823"/>
      <c r="AH33" s="823"/>
      <c r="AI33" s="823"/>
      <c r="AJ33" s="824"/>
      <c r="AK33" s="870">
        <v>3392</v>
      </c>
      <c r="AL33" s="866"/>
      <c r="AM33" s="866"/>
      <c r="AN33" s="866"/>
      <c r="AO33" s="866"/>
      <c r="AP33" s="866">
        <v>54227</v>
      </c>
      <c r="AQ33" s="866"/>
      <c r="AR33" s="866"/>
      <c r="AS33" s="866"/>
      <c r="AT33" s="866"/>
      <c r="AU33" s="866">
        <v>28849</v>
      </c>
      <c r="AV33" s="866"/>
      <c r="AW33" s="866"/>
      <c r="AX33" s="866"/>
      <c r="AY33" s="866"/>
      <c r="AZ33" s="867" t="s">
        <v>492</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5360</v>
      </c>
      <c r="R34" s="820"/>
      <c r="S34" s="820"/>
      <c r="T34" s="820"/>
      <c r="U34" s="820"/>
      <c r="V34" s="820">
        <v>6336</v>
      </c>
      <c r="W34" s="820"/>
      <c r="X34" s="820"/>
      <c r="Y34" s="820"/>
      <c r="Z34" s="820"/>
      <c r="AA34" s="820">
        <v>-976</v>
      </c>
      <c r="AB34" s="820"/>
      <c r="AC34" s="820"/>
      <c r="AD34" s="820"/>
      <c r="AE34" s="821"/>
      <c r="AF34" s="822">
        <v>574</v>
      </c>
      <c r="AG34" s="823"/>
      <c r="AH34" s="823"/>
      <c r="AI34" s="823"/>
      <c r="AJ34" s="824"/>
      <c r="AK34" s="870">
        <v>1093</v>
      </c>
      <c r="AL34" s="866"/>
      <c r="AM34" s="866"/>
      <c r="AN34" s="866"/>
      <c r="AO34" s="866"/>
      <c r="AP34" s="866">
        <v>414</v>
      </c>
      <c r="AQ34" s="866"/>
      <c r="AR34" s="866"/>
      <c r="AS34" s="866"/>
      <c r="AT34" s="866"/>
      <c r="AU34" s="866">
        <v>285</v>
      </c>
      <c r="AV34" s="866"/>
      <c r="AW34" s="866"/>
      <c r="AX34" s="866"/>
      <c r="AY34" s="866"/>
      <c r="AZ34" s="867" t="s">
        <v>492</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398</v>
      </c>
      <c r="C35" s="817"/>
      <c r="D35" s="817"/>
      <c r="E35" s="817"/>
      <c r="F35" s="817"/>
      <c r="G35" s="817"/>
      <c r="H35" s="817"/>
      <c r="I35" s="817"/>
      <c r="J35" s="817"/>
      <c r="K35" s="817"/>
      <c r="L35" s="817"/>
      <c r="M35" s="817"/>
      <c r="N35" s="817"/>
      <c r="O35" s="817"/>
      <c r="P35" s="818"/>
      <c r="Q35" s="819">
        <v>325</v>
      </c>
      <c r="R35" s="820"/>
      <c r="S35" s="820"/>
      <c r="T35" s="820"/>
      <c r="U35" s="820"/>
      <c r="V35" s="820">
        <v>325</v>
      </c>
      <c r="W35" s="820"/>
      <c r="X35" s="820"/>
      <c r="Y35" s="820"/>
      <c r="Z35" s="820"/>
      <c r="AA35" s="820" t="s">
        <v>492</v>
      </c>
      <c r="AB35" s="820"/>
      <c r="AC35" s="820"/>
      <c r="AD35" s="820"/>
      <c r="AE35" s="821"/>
      <c r="AF35" s="822" t="s">
        <v>122</v>
      </c>
      <c r="AG35" s="823"/>
      <c r="AH35" s="823"/>
      <c r="AI35" s="823"/>
      <c r="AJ35" s="824"/>
      <c r="AK35" s="870">
        <v>218</v>
      </c>
      <c r="AL35" s="866"/>
      <c r="AM35" s="866"/>
      <c r="AN35" s="866"/>
      <c r="AO35" s="866"/>
      <c r="AP35" s="866">
        <v>296</v>
      </c>
      <c r="AQ35" s="866"/>
      <c r="AR35" s="866"/>
      <c r="AS35" s="866"/>
      <c r="AT35" s="866"/>
      <c r="AU35" s="866">
        <v>185</v>
      </c>
      <c r="AV35" s="866"/>
      <c r="AW35" s="866"/>
      <c r="AX35" s="866"/>
      <c r="AY35" s="866"/>
      <c r="AZ35" s="867" t="s">
        <v>492</v>
      </c>
      <c r="BA35" s="867"/>
      <c r="BB35" s="867"/>
      <c r="BC35" s="867"/>
      <c r="BD35" s="867"/>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11144</v>
      </c>
      <c r="AG63" s="880"/>
      <c r="AH63" s="880"/>
      <c r="AI63" s="880"/>
      <c r="AJ63" s="881"/>
      <c r="AK63" s="882"/>
      <c r="AL63" s="877"/>
      <c r="AM63" s="877"/>
      <c r="AN63" s="877"/>
      <c r="AO63" s="877"/>
      <c r="AP63" s="880">
        <v>75330</v>
      </c>
      <c r="AQ63" s="880"/>
      <c r="AR63" s="880"/>
      <c r="AS63" s="880"/>
      <c r="AT63" s="880"/>
      <c r="AU63" s="880">
        <v>29882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403</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404</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565</v>
      </c>
      <c r="C68" s="906"/>
      <c r="D68" s="906"/>
      <c r="E68" s="906"/>
      <c r="F68" s="906"/>
      <c r="G68" s="906"/>
      <c r="H68" s="906"/>
      <c r="I68" s="906"/>
      <c r="J68" s="906"/>
      <c r="K68" s="906"/>
      <c r="L68" s="906"/>
      <c r="M68" s="906"/>
      <c r="N68" s="906"/>
      <c r="O68" s="906"/>
      <c r="P68" s="907"/>
      <c r="Q68" s="908">
        <v>18668</v>
      </c>
      <c r="R68" s="902"/>
      <c r="S68" s="902"/>
      <c r="T68" s="902"/>
      <c r="U68" s="902"/>
      <c r="V68" s="902">
        <v>16453</v>
      </c>
      <c r="W68" s="902"/>
      <c r="X68" s="902"/>
      <c r="Y68" s="902"/>
      <c r="Z68" s="902"/>
      <c r="AA68" s="902">
        <v>2215</v>
      </c>
      <c r="AB68" s="902"/>
      <c r="AC68" s="902"/>
      <c r="AD68" s="902"/>
      <c r="AE68" s="902"/>
      <c r="AF68" s="902">
        <v>15536</v>
      </c>
      <c r="AG68" s="902"/>
      <c r="AH68" s="902"/>
      <c r="AI68" s="902"/>
      <c r="AJ68" s="902"/>
      <c r="AK68" s="902" t="s">
        <v>492</v>
      </c>
      <c r="AL68" s="902"/>
      <c r="AM68" s="902"/>
      <c r="AN68" s="902"/>
      <c r="AO68" s="902"/>
      <c r="AP68" s="902">
        <v>28008</v>
      </c>
      <c r="AQ68" s="902"/>
      <c r="AR68" s="902"/>
      <c r="AS68" s="902"/>
      <c r="AT68" s="902"/>
      <c r="AU68" s="902">
        <v>53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566</v>
      </c>
      <c r="C69" s="910"/>
      <c r="D69" s="910"/>
      <c r="E69" s="910"/>
      <c r="F69" s="910"/>
      <c r="G69" s="910"/>
      <c r="H69" s="910"/>
      <c r="I69" s="910"/>
      <c r="J69" s="910"/>
      <c r="K69" s="910"/>
      <c r="L69" s="910"/>
      <c r="M69" s="910"/>
      <c r="N69" s="910"/>
      <c r="O69" s="910"/>
      <c r="P69" s="911"/>
      <c r="Q69" s="912">
        <v>503</v>
      </c>
      <c r="R69" s="866"/>
      <c r="S69" s="866"/>
      <c r="T69" s="866"/>
      <c r="U69" s="866"/>
      <c r="V69" s="866">
        <v>171</v>
      </c>
      <c r="W69" s="866"/>
      <c r="X69" s="866"/>
      <c r="Y69" s="866"/>
      <c r="Z69" s="866"/>
      <c r="AA69" s="866">
        <v>332</v>
      </c>
      <c r="AB69" s="866"/>
      <c r="AC69" s="866"/>
      <c r="AD69" s="866"/>
      <c r="AE69" s="866"/>
      <c r="AF69" s="866">
        <v>332</v>
      </c>
      <c r="AG69" s="866"/>
      <c r="AH69" s="866"/>
      <c r="AI69" s="866"/>
      <c r="AJ69" s="866"/>
      <c r="AK69" s="866" t="s">
        <v>492</v>
      </c>
      <c r="AL69" s="866"/>
      <c r="AM69" s="866"/>
      <c r="AN69" s="866"/>
      <c r="AO69" s="866"/>
      <c r="AP69" s="866" t="s">
        <v>492</v>
      </c>
      <c r="AQ69" s="866"/>
      <c r="AR69" s="866"/>
      <c r="AS69" s="866"/>
      <c r="AT69" s="866"/>
      <c r="AU69" s="866" t="s">
        <v>492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567</v>
      </c>
      <c r="C70" s="910"/>
      <c r="D70" s="910"/>
      <c r="E70" s="910"/>
      <c r="F70" s="910"/>
      <c r="G70" s="910"/>
      <c r="H70" s="910"/>
      <c r="I70" s="910"/>
      <c r="J70" s="910"/>
      <c r="K70" s="910"/>
      <c r="L70" s="910"/>
      <c r="M70" s="910"/>
      <c r="N70" s="910"/>
      <c r="O70" s="910"/>
      <c r="P70" s="911"/>
      <c r="Q70" s="912">
        <v>684</v>
      </c>
      <c r="R70" s="866"/>
      <c r="S70" s="866"/>
      <c r="T70" s="866"/>
      <c r="U70" s="866"/>
      <c r="V70" s="866">
        <v>181</v>
      </c>
      <c r="W70" s="866"/>
      <c r="X70" s="866"/>
      <c r="Y70" s="866"/>
      <c r="Z70" s="866"/>
      <c r="AA70" s="866">
        <v>503</v>
      </c>
      <c r="AB70" s="866"/>
      <c r="AC70" s="866"/>
      <c r="AD70" s="866"/>
      <c r="AE70" s="866"/>
      <c r="AF70" s="866">
        <v>503</v>
      </c>
      <c r="AG70" s="866"/>
      <c r="AH70" s="866"/>
      <c r="AI70" s="866"/>
      <c r="AJ70" s="866"/>
      <c r="AK70" s="866" t="s">
        <v>492</v>
      </c>
      <c r="AL70" s="866"/>
      <c r="AM70" s="866"/>
      <c r="AN70" s="866"/>
      <c r="AO70" s="866"/>
      <c r="AP70" s="866" t="s">
        <v>492</v>
      </c>
      <c r="AQ70" s="866"/>
      <c r="AR70" s="866"/>
      <c r="AS70" s="866"/>
      <c r="AT70" s="866"/>
      <c r="AU70" s="866" t="s">
        <v>492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568</v>
      </c>
      <c r="C71" s="910"/>
      <c r="D71" s="910"/>
      <c r="E71" s="910"/>
      <c r="F71" s="910"/>
      <c r="G71" s="910"/>
      <c r="H71" s="910"/>
      <c r="I71" s="910"/>
      <c r="J71" s="910"/>
      <c r="K71" s="910"/>
      <c r="L71" s="910"/>
      <c r="M71" s="910"/>
      <c r="N71" s="910"/>
      <c r="O71" s="910"/>
      <c r="P71" s="911"/>
      <c r="Q71" s="912">
        <v>871279</v>
      </c>
      <c r="R71" s="866"/>
      <c r="S71" s="866"/>
      <c r="T71" s="866"/>
      <c r="U71" s="866"/>
      <c r="V71" s="866">
        <v>850651</v>
      </c>
      <c r="W71" s="866"/>
      <c r="X71" s="866"/>
      <c r="Y71" s="866"/>
      <c r="Z71" s="866"/>
      <c r="AA71" s="866">
        <v>20628</v>
      </c>
      <c r="AB71" s="866"/>
      <c r="AC71" s="866"/>
      <c r="AD71" s="866"/>
      <c r="AE71" s="866"/>
      <c r="AF71" s="866">
        <v>20628</v>
      </c>
      <c r="AG71" s="866"/>
      <c r="AH71" s="866"/>
      <c r="AI71" s="866"/>
      <c r="AJ71" s="866"/>
      <c r="AK71" s="866">
        <v>10502</v>
      </c>
      <c r="AL71" s="866"/>
      <c r="AM71" s="866"/>
      <c r="AN71" s="866"/>
      <c r="AO71" s="866"/>
      <c r="AP71" s="866" t="s">
        <v>492</v>
      </c>
      <c r="AQ71" s="866"/>
      <c r="AR71" s="866"/>
      <c r="AS71" s="866"/>
      <c r="AT71" s="866"/>
      <c r="AU71" s="866" t="s">
        <v>492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36999</v>
      </c>
      <c r="AG88" s="880"/>
      <c r="AH88" s="880"/>
      <c r="AI88" s="880"/>
      <c r="AJ88" s="880"/>
      <c r="AK88" s="877"/>
      <c r="AL88" s="877"/>
      <c r="AM88" s="877"/>
      <c r="AN88" s="877"/>
      <c r="AO88" s="877"/>
      <c r="AP88" s="880">
        <v>28008</v>
      </c>
      <c r="AQ88" s="880"/>
      <c r="AR88" s="880"/>
      <c r="AS88" s="880"/>
      <c r="AT88" s="880"/>
      <c r="AU88" s="880">
        <v>53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406</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1456</v>
      </c>
      <c r="CS102" s="888"/>
      <c r="CT102" s="888"/>
      <c r="CU102" s="888"/>
      <c r="CV102" s="927"/>
      <c r="CW102" s="926">
        <v>194</v>
      </c>
      <c r="CX102" s="888"/>
      <c r="CY102" s="888"/>
      <c r="CZ102" s="888"/>
      <c r="DA102" s="927"/>
      <c r="DB102" s="926">
        <v>630</v>
      </c>
      <c r="DC102" s="888"/>
      <c r="DD102" s="888"/>
      <c r="DE102" s="888"/>
      <c r="DF102" s="927"/>
      <c r="DG102" s="926">
        <v>4600</v>
      </c>
      <c r="DH102" s="888"/>
      <c r="DI102" s="888"/>
      <c r="DJ102" s="888"/>
      <c r="DK102" s="927"/>
      <c r="DL102" s="926">
        <v>238</v>
      </c>
      <c r="DM102" s="888"/>
      <c r="DN102" s="888"/>
      <c r="DO102" s="888"/>
      <c r="DP102" s="927"/>
      <c r="DQ102" s="926">
        <v>168</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407</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408</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411</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412</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413</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414</v>
      </c>
      <c r="AB109" s="929"/>
      <c r="AC109" s="929"/>
      <c r="AD109" s="929"/>
      <c r="AE109" s="930"/>
      <c r="AF109" s="928" t="s">
        <v>415</v>
      </c>
      <c r="AG109" s="929"/>
      <c r="AH109" s="929"/>
      <c r="AI109" s="929"/>
      <c r="AJ109" s="930"/>
      <c r="AK109" s="928" t="s">
        <v>294</v>
      </c>
      <c r="AL109" s="929"/>
      <c r="AM109" s="929"/>
      <c r="AN109" s="929"/>
      <c r="AO109" s="930"/>
      <c r="AP109" s="928" t="s">
        <v>416</v>
      </c>
      <c r="AQ109" s="929"/>
      <c r="AR109" s="929"/>
      <c r="AS109" s="929"/>
      <c r="AT109" s="931"/>
      <c r="AU109" s="948" t="s">
        <v>413</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414</v>
      </c>
      <c r="BR109" s="929"/>
      <c r="BS109" s="929"/>
      <c r="BT109" s="929"/>
      <c r="BU109" s="930"/>
      <c r="BV109" s="928" t="s">
        <v>415</v>
      </c>
      <c r="BW109" s="929"/>
      <c r="BX109" s="929"/>
      <c r="BY109" s="929"/>
      <c r="BZ109" s="930"/>
      <c r="CA109" s="928" t="s">
        <v>294</v>
      </c>
      <c r="CB109" s="929"/>
      <c r="CC109" s="929"/>
      <c r="CD109" s="929"/>
      <c r="CE109" s="930"/>
      <c r="CF109" s="949" t="s">
        <v>416</v>
      </c>
      <c r="CG109" s="949"/>
      <c r="CH109" s="949"/>
      <c r="CI109" s="949"/>
      <c r="CJ109" s="949"/>
      <c r="CK109" s="928" t="s">
        <v>417</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414</v>
      </c>
      <c r="DH109" s="929"/>
      <c r="DI109" s="929"/>
      <c r="DJ109" s="929"/>
      <c r="DK109" s="930"/>
      <c r="DL109" s="928" t="s">
        <v>415</v>
      </c>
      <c r="DM109" s="929"/>
      <c r="DN109" s="929"/>
      <c r="DO109" s="929"/>
      <c r="DP109" s="930"/>
      <c r="DQ109" s="928" t="s">
        <v>294</v>
      </c>
      <c r="DR109" s="929"/>
      <c r="DS109" s="929"/>
      <c r="DT109" s="929"/>
      <c r="DU109" s="930"/>
      <c r="DV109" s="928" t="s">
        <v>416</v>
      </c>
      <c r="DW109" s="929"/>
      <c r="DX109" s="929"/>
      <c r="DY109" s="929"/>
      <c r="DZ109" s="931"/>
    </row>
    <row r="110" spans="1:131" s="230" customFormat="1" ht="26.25" customHeight="1" x14ac:dyDescent="0.15">
      <c r="A110" s="932" t="s">
        <v>418</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14471396</v>
      </c>
      <c r="AB110" s="936"/>
      <c r="AC110" s="936"/>
      <c r="AD110" s="936"/>
      <c r="AE110" s="937"/>
      <c r="AF110" s="938">
        <v>14683251</v>
      </c>
      <c r="AG110" s="936"/>
      <c r="AH110" s="936"/>
      <c r="AI110" s="936"/>
      <c r="AJ110" s="937"/>
      <c r="AK110" s="938">
        <v>14576903</v>
      </c>
      <c r="AL110" s="936"/>
      <c r="AM110" s="936"/>
      <c r="AN110" s="936"/>
      <c r="AO110" s="937"/>
      <c r="AP110" s="939">
        <v>15.6</v>
      </c>
      <c r="AQ110" s="940"/>
      <c r="AR110" s="940"/>
      <c r="AS110" s="940"/>
      <c r="AT110" s="941"/>
      <c r="AU110" s="942" t="s">
        <v>69</v>
      </c>
      <c r="AV110" s="943"/>
      <c r="AW110" s="943"/>
      <c r="AX110" s="943"/>
      <c r="AY110" s="943"/>
      <c r="AZ110" s="965" t="s">
        <v>419</v>
      </c>
      <c r="BA110" s="933"/>
      <c r="BB110" s="933"/>
      <c r="BC110" s="933"/>
      <c r="BD110" s="933"/>
      <c r="BE110" s="933"/>
      <c r="BF110" s="933"/>
      <c r="BG110" s="933"/>
      <c r="BH110" s="933"/>
      <c r="BI110" s="933"/>
      <c r="BJ110" s="933"/>
      <c r="BK110" s="933"/>
      <c r="BL110" s="933"/>
      <c r="BM110" s="933"/>
      <c r="BN110" s="933"/>
      <c r="BO110" s="933"/>
      <c r="BP110" s="934"/>
      <c r="BQ110" s="966">
        <v>138519010</v>
      </c>
      <c r="BR110" s="967"/>
      <c r="BS110" s="967"/>
      <c r="BT110" s="967"/>
      <c r="BU110" s="967"/>
      <c r="BV110" s="967">
        <v>133801443</v>
      </c>
      <c r="BW110" s="967"/>
      <c r="BX110" s="967"/>
      <c r="BY110" s="967"/>
      <c r="BZ110" s="967"/>
      <c r="CA110" s="967">
        <v>127248324</v>
      </c>
      <c r="CB110" s="967"/>
      <c r="CC110" s="967"/>
      <c r="CD110" s="967"/>
      <c r="CE110" s="967"/>
      <c r="CF110" s="980">
        <v>136.19999999999999</v>
      </c>
      <c r="CG110" s="981"/>
      <c r="CH110" s="981"/>
      <c r="CI110" s="981"/>
      <c r="CJ110" s="981"/>
      <c r="CK110" s="982" t="s">
        <v>420</v>
      </c>
      <c r="CL110" s="983"/>
      <c r="CM110" s="965" t="s">
        <v>421</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76897</v>
      </c>
      <c r="DH110" s="967"/>
      <c r="DI110" s="967"/>
      <c r="DJ110" s="967"/>
      <c r="DK110" s="967"/>
      <c r="DL110" s="967">
        <v>57971</v>
      </c>
      <c r="DM110" s="967"/>
      <c r="DN110" s="967"/>
      <c r="DO110" s="967"/>
      <c r="DP110" s="967"/>
      <c r="DQ110" s="967">
        <v>38847</v>
      </c>
      <c r="DR110" s="967"/>
      <c r="DS110" s="967"/>
      <c r="DT110" s="967"/>
      <c r="DU110" s="967"/>
      <c r="DV110" s="968">
        <v>0</v>
      </c>
      <c r="DW110" s="968"/>
      <c r="DX110" s="968"/>
      <c r="DY110" s="968"/>
      <c r="DZ110" s="969"/>
    </row>
    <row r="111" spans="1:131" s="230" customFormat="1" ht="26.25" customHeight="1" x14ac:dyDescent="0.15">
      <c r="A111" s="970" t="s">
        <v>422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423</v>
      </c>
      <c r="BA111" s="959"/>
      <c r="BB111" s="959"/>
      <c r="BC111" s="959"/>
      <c r="BD111" s="959"/>
      <c r="BE111" s="959"/>
      <c r="BF111" s="959"/>
      <c r="BG111" s="959"/>
      <c r="BH111" s="959"/>
      <c r="BI111" s="959"/>
      <c r="BJ111" s="959"/>
      <c r="BK111" s="959"/>
      <c r="BL111" s="959"/>
      <c r="BM111" s="959"/>
      <c r="BN111" s="959"/>
      <c r="BO111" s="959"/>
      <c r="BP111" s="960"/>
      <c r="BQ111" s="961">
        <v>7891823</v>
      </c>
      <c r="BR111" s="962"/>
      <c r="BS111" s="962"/>
      <c r="BT111" s="962"/>
      <c r="BU111" s="962"/>
      <c r="BV111" s="962">
        <v>6845798</v>
      </c>
      <c r="BW111" s="962"/>
      <c r="BX111" s="962"/>
      <c r="BY111" s="962"/>
      <c r="BZ111" s="962"/>
      <c r="CA111" s="962">
        <v>6332754</v>
      </c>
      <c r="CB111" s="962"/>
      <c r="CC111" s="962"/>
      <c r="CD111" s="962"/>
      <c r="CE111" s="962"/>
      <c r="CF111" s="956">
        <v>6.8</v>
      </c>
      <c r="CG111" s="957"/>
      <c r="CH111" s="957"/>
      <c r="CI111" s="957"/>
      <c r="CJ111" s="957"/>
      <c r="CK111" s="984"/>
      <c r="CL111" s="985"/>
      <c r="CM111" s="958" t="s">
        <v>424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v>2387311</v>
      </c>
      <c r="DH111" s="962"/>
      <c r="DI111" s="962"/>
      <c r="DJ111" s="962"/>
      <c r="DK111" s="962"/>
      <c r="DL111" s="962">
        <v>1790483</v>
      </c>
      <c r="DM111" s="962"/>
      <c r="DN111" s="962"/>
      <c r="DO111" s="962"/>
      <c r="DP111" s="962"/>
      <c r="DQ111" s="962">
        <v>1193655</v>
      </c>
      <c r="DR111" s="962"/>
      <c r="DS111" s="962"/>
      <c r="DT111" s="962"/>
      <c r="DU111" s="962"/>
      <c r="DV111" s="963">
        <v>1.3</v>
      </c>
      <c r="DW111" s="963"/>
      <c r="DX111" s="963"/>
      <c r="DY111" s="963"/>
      <c r="DZ111" s="964"/>
    </row>
    <row r="112" spans="1:131" s="230" customFormat="1" ht="26.25" customHeight="1" x14ac:dyDescent="0.15">
      <c r="A112" s="988" t="s">
        <v>425</v>
      </c>
      <c r="B112" s="989"/>
      <c r="C112" s="959" t="s">
        <v>426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427</v>
      </c>
      <c r="BA112" s="959"/>
      <c r="BB112" s="959"/>
      <c r="BC112" s="959"/>
      <c r="BD112" s="959"/>
      <c r="BE112" s="959"/>
      <c r="BF112" s="959"/>
      <c r="BG112" s="959"/>
      <c r="BH112" s="959"/>
      <c r="BI112" s="959"/>
      <c r="BJ112" s="959"/>
      <c r="BK112" s="959"/>
      <c r="BL112" s="959"/>
      <c r="BM112" s="959"/>
      <c r="BN112" s="959"/>
      <c r="BO112" s="959"/>
      <c r="BP112" s="960"/>
      <c r="BQ112" s="961">
        <v>31716406</v>
      </c>
      <c r="BR112" s="962"/>
      <c r="BS112" s="962"/>
      <c r="BT112" s="962"/>
      <c r="BU112" s="962"/>
      <c r="BV112" s="962">
        <v>29197045</v>
      </c>
      <c r="BW112" s="962"/>
      <c r="BX112" s="962"/>
      <c r="BY112" s="962"/>
      <c r="BZ112" s="962"/>
      <c r="CA112" s="962">
        <v>29881976</v>
      </c>
      <c r="CB112" s="962"/>
      <c r="CC112" s="962"/>
      <c r="CD112" s="962"/>
      <c r="CE112" s="962"/>
      <c r="CF112" s="956">
        <v>32</v>
      </c>
      <c r="CG112" s="957"/>
      <c r="CH112" s="957"/>
      <c r="CI112" s="957"/>
      <c r="CJ112" s="957"/>
      <c r="CK112" s="984"/>
      <c r="CL112" s="985"/>
      <c r="CM112" s="958" t="s">
        <v>428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3276226</v>
      </c>
      <c r="AB113" s="974"/>
      <c r="AC113" s="974"/>
      <c r="AD113" s="974"/>
      <c r="AE113" s="975"/>
      <c r="AF113" s="976">
        <v>2991482</v>
      </c>
      <c r="AG113" s="974"/>
      <c r="AH113" s="974"/>
      <c r="AI113" s="974"/>
      <c r="AJ113" s="975"/>
      <c r="AK113" s="976">
        <v>2963400</v>
      </c>
      <c r="AL113" s="974"/>
      <c r="AM113" s="974"/>
      <c r="AN113" s="974"/>
      <c r="AO113" s="975"/>
      <c r="AP113" s="977">
        <v>3.2</v>
      </c>
      <c r="AQ113" s="978"/>
      <c r="AR113" s="978"/>
      <c r="AS113" s="978"/>
      <c r="AT113" s="979"/>
      <c r="AU113" s="944"/>
      <c r="AV113" s="945"/>
      <c r="AW113" s="945"/>
      <c r="AX113" s="945"/>
      <c r="AY113" s="945"/>
      <c r="AZ113" s="958" t="s">
        <v>430</v>
      </c>
      <c r="BA113" s="959"/>
      <c r="BB113" s="959"/>
      <c r="BC113" s="959"/>
      <c r="BD113" s="959"/>
      <c r="BE113" s="959"/>
      <c r="BF113" s="959"/>
      <c r="BG113" s="959"/>
      <c r="BH113" s="959"/>
      <c r="BI113" s="959"/>
      <c r="BJ113" s="959"/>
      <c r="BK113" s="959"/>
      <c r="BL113" s="959"/>
      <c r="BM113" s="959"/>
      <c r="BN113" s="959"/>
      <c r="BO113" s="959"/>
      <c r="BP113" s="960"/>
      <c r="BQ113" s="961">
        <v>72197</v>
      </c>
      <c r="BR113" s="962"/>
      <c r="BS113" s="962"/>
      <c r="BT113" s="962"/>
      <c r="BU113" s="962"/>
      <c r="BV113" s="962">
        <v>64805</v>
      </c>
      <c r="BW113" s="962"/>
      <c r="BX113" s="962"/>
      <c r="BY113" s="962"/>
      <c r="BZ113" s="962"/>
      <c r="CA113" s="962">
        <v>53240</v>
      </c>
      <c r="CB113" s="962"/>
      <c r="CC113" s="962"/>
      <c r="CD113" s="962"/>
      <c r="CE113" s="962"/>
      <c r="CF113" s="956">
        <v>0.1</v>
      </c>
      <c r="CG113" s="957"/>
      <c r="CH113" s="957"/>
      <c r="CI113" s="957"/>
      <c r="CJ113" s="957"/>
      <c r="CK113" s="984"/>
      <c r="CL113" s="985"/>
      <c r="CM113" s="958" t="s">
        <v>431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11331</v>
      </c>
      <c r="AB114" s="995"/>
      <c r="AC114" s="995"/>
      <c r="AD114" s="995"/>
      <c r="AE114" s="996"/>
      <c r="AF114" s="997">
        <v>8630</v>
      </c>
      <c r="AG114" s="995"/>
      <c r="AH114" s="995"/>
      <c r="AI114" s="995"/>
      <c r="AJ114" s="996"/>
      <c r="AK114" s="997">
        <v>12170</v>
      </c>
      <c r="AL114" s="995"/>
      <c r="AM114" s="995"/>
      <c r="AN114" s="995"/>
      <c r="AO114" s="996"/>
      <c r="AP114" s="998">
        <v>0</v>
      </c>
      <c r="AQ114" s="999"/>
      <c r="AR114" s="999"/>
      <c r="AS114" s="999"/>
      <c r="AT114" s="1000"/>
      <c r="AU114" s="944"/>
      <c r="AV114" s="945"/>
      <c r="AW114" s="945"/>
      <c r="AX114" s="945"/>
      <c r="AY114" s="945"/>
      <c r="AZ114" s="958" t="s">
        <v>433</v>
      </c>
      <c r="BA114" s="959"/>
      <c r="BB114" s="959"/>
      <c r="BC114" s="959"/>
      <c r="BD114" s="959"/>
      <c r="BE114" s="959"/>
      <c r="BF114" s="959"/>
      <c r="BG114" s="959"/>
      <c r="BH114" s="959"/>
      <c r="BI114" s="959"/>
      <c r="BJ114" s="959"/>
      <c r="BK114" s="959"/>
      <c r="BL114" s="959"/>
      <c r="BM114" s="959"/>
      <c r="BN114" s="959"/>
      <c r="BO114" s="959"/>
      <c r="BP114" s="960"/>
      <c r="BQ114" s="961">
        <v>22097185</v>
      </c>
      <c r="BR114" s="962"/>
      <c r="BS114" s="962"/>
      <c r="BT114" s="962"/>
      <c r="BU114" s="962"/>
      <c r="BV114" s="962">
        <v>22163056</v>
      </c>
      <c r="BW114" s="962"/>
      <c r="BX114" s="962"/>
      <c r="BY114" s="962"/>
      <c r="BZ114" s="962"/>
      <c r="CA114" s="962">
        <v>23011680</v>
      </c>
      <c r="CB114" s="962"/>
      <c r="CC114" s="962"/>
      <c r="CD114" s="962"/>
      <c r="CE114" s="962"/>
      <c r="CF114" s="956">
        <v>24.6</v>
      </c>
      <c r="CG114" s="957"/>
      <c r="CH114" s="957"/>
      <c r="CI114" s="957"/>
      <c r="CJ114" s="957"/>
      <c r="CK114" s="984"/>
      <c r="CL114" s="985"/>
      <c r="CM114" s="958" t="s">
        <v>434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1012262</v>
      </c>
      <c r="AB115" s="974"/>
      <c r="AC115" s="974"/>
      <c r="AD115" s="974"/>
      <c r="AE115" s="975"/>
      <c r="AF115" s="976">
        <v>959416</v>
      </c>
      <c r="AG115" s="974"/>
      <c r="AH115" s="974"/>
      <c r="AI115" s="974"/>
      <c r="AJ115" s="975"/>
      <c r="AK115" s="976">
        <v>948432</v>
      </c>
      <c r="AL115" s="974"/>
      <c r="AM115" s="974"/>
      <c r="AN115" s="974"/>
      <c r="AO115" s="975"/>
      <c r="AP115" s="977">
        <v>1</v>
      </c>
      <c r="AQ115" s="978"/>
      <c r="AR115" s="978"/>
      <c r="AS115" s="978"/>
      <c r="AT115" s="979"/>
      <c r="AU115" s="944"/>
      <c r="AV115" s="945"/>
      <c r="AW115" s="945"/>
      <c r="AX115" s="945"/>
      <c r="AY115" s="945"/>
      <c r="AZ115" s="958" t="s">
        <v>436</v>
      </c>
      <c r="BA115" s="959"/>
      <c r="BB115" s="959"/>
      <c r="BC115" s="959"/>
      <c r="BD115" s="959"/>
      <c r="BE115" s="959"/>
      <c r="BF115" s="959"/>
      <c r="BG115" s="959"/>
      <c r="BH115" s="959"/>
      <c r="BI115" s="959"/>
      <c r="BJ115" s="959"/>
      <c r="BK115" s="959"/>
      <c r="BL115" s="959"/>
      <c r="BM115" s="959"/>
      <c r="BN115" s="959"/>
      <c r="BO115" s="959"/>
      <c r="BP115" s="960"/>
      <c r="BQ115" s="961">
        <v>190576</v>
      </c>
      <c r="BR115" s="962"/>
      <c r="BS115" s="962"/>
      <c r="BT115" s="962"/>
      <c r="BU115" s="962"/>
      <c r="BV115" s="962">
        <v>179394</v>
      </c>
      <c r="BW115" s="962"/>
      <c r="BX115" s="962"/>
      <c r="BY115" s="962"/>
      <c r="BZ115" s="962"/>
      <c r="CA115" s="962">
        <v>168212</v>
      </c>
      <c r="CB115" s="962"/>
      <c r="CC115" s="962"/>
      <c r="CD115" s="962"/>
      <c r="CE115" s="962"/>
      <c r="CF115" s="956">
        <v>0.2</v>
      </c>
      <c r="CG115" s="957"/>
      <c r="CH115" s="957"/>
      <c r="CI115" s="957"/>
      <c r="CJ115" s="957"/>
      <c r="CK115" s="984"/>
      <c r="CL115" s="985"/>
      <c r="CM115" s="958" t="s">
        <v>437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v>352399</v>
      </c>
      <c r="DR115" s="995"/>
      <c r="DS115" s="995"/>
      <c r="DT115" s="995"/>
      <c r="DU115" s="996"/>
      <c r="DV115" s="998">
        <v>0.4</v>
      </c>
      <c r="DW115" s="999"/>
      <c r="DX115" s="999"/>
      <c r="DY115" s="999"/>
      <c r="DZ115" s="1000"/>
    </row>
    <row r="116" spans="1:130" s="230" customFormat="1" ht="26.25" customHeight="1" x14ac:dyDescent="0.15">
      <c r="A116" s="992"/>
      <c r="B116" s="993"/>
      <c r="C116" s="1001" t="s">
        <v>438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439</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441</v>
      </c>
      <c r="Z117" s="930"/>
      <c r="AA117" s="1014">
        <v>18771215</v>
      </c>
      <c r="AB117" s="1015"/>
      <c r="AC117" s="1015"/>
      <c r="AD117" s="1015"/>
      <c r="AE117" s="1016"/>
      <c r="AF117" s="1017">
        <v>18642779</v>
      </c>
      <c r="AG117" s="1015"/>
      <c r="AH117" s="1015"/>
      <c r="AI117" s="1015"/>
      <c r="AJ117" s="1016"/>
      <c r="AK117" s="1017">
        <v>18500905</v>
      </c>
      <c r="AL117" s="1015"/>
      <c r="AM117" s="1015"/>
      <c r="AN117" s="1015"/>
      <c r="AO117" s="1016"/>
      <c r="AP117" s="1018"/>
      <c r="AQ117" s="1019"/>
      <c r="AR117" s="1019"/>
      <c r="AS117" s="1019"/>
      <c r="AT117" s="1020"/>
      <c r="AU117" s="944"/>
      <c r="AV117" s="945"/>
      <c r="AW117" s="945"/>
      <c r="AX117" s="945"/>
      <c r="AY117" s="945"/>
      <c r="AZ117" s="1010" t="s">
        <v>442</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417</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414</v>
      </c>
      <c r="AB118" s="929"/>
      <c r="AC118" s="929"/>
      <c r="AD118" s="929"/>
      <c r="AE118" s="930"/>
      <c r="AF118" s="928" t="s">
        <v>415</v>
      </c>
      <c r="AG118" s="929"/>
      <c r="AH118" s="929"/>
      <c r="AI118" s="929"/>
      <c r="AJ118" s="930"/>
      <c r="AK118" s="928" t="s">
        <v>294</v>
      </c>
      <c r="AL118" s="929"/>
      <c r="AM118" s="929"/>
      <c r="AN118" s="929"/>
      <c r="AO118" s="930"/>
      <c r="AP118" s="1006" t="s">
        <v>416</v>
      </c>
      <c r="AQ118" s="1007"/>
      <c r="AR118" s="1007"/>
      <c r="AS118" s="1007"/>
      <c r="AT118" s="1008"/>
      <c r="AU118" s="944"/>
      <c r="AV118" s="945"/>
      <c r="AW118" s="945"/>
      <c r="AX118" s="945"/>
      <c r="AY118" s="945"/>
      <c r="AZ118" s="1009" t="s">
        <v>444</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420</v>
      </c>
      <c r="B119" s="983"/>
      <c r="C119" s="965" t="s">
        <v>421</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19632</v>
      </c>
      <c r="AB119" s="936"/>
      <c r="AC119" s="936"/>
      <c r="AD119" s="936"/>
      <c r="AE119" s="937"/>
      <c r="AF119" s="938">
        <v>19641</v>
      </c>
      <c r="AG119" s="936"/>
      <c r="AH119" s="936"/>
      <c r="AI119" s="936"/>
      <c r="AJ119" s="937"/>
      <c r="AK119" s="938">
        <v>19651</v>
      </c>
      <c r="AL119" s="936"/>
      <c r="AM119" s="936"/>
      <c r="AN119" s="936"/>
      <c r="AO119" s="937"/>
      <c r="AP119" s="939">
        <v>0</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446</v>
      </c>
      <c r="BP119" s="1041"/>
      <c r="BQ119" s="1035">
        <v>200487197</v>
      </c>
      <c r="BR119" s="1036"/>
      <c r="BS119" s="1036"/>
      <c r="BT119" s="1036"/>
      <c r="BU119" s="1036"/>
      <c r="BV119" s="1036">
        <v>192251541</v>
      </c>
      <c r="BW119" s="1036"/>
      <c r="BX119" s="1036"/>
      <c r="BY119" s="1036"/>
      <c r="BZ119" s="1036"/>
      <c r="CA119" s="1036">
        <v>186696186</v>
      </c>
      <c r="CB119" s="1036"/>
      <c r="CC119" s="1036"/>
      <c r="CD119" s="1036"/>
      <c r="CE119" s="1036"/>
      <c r="CF119" s="1037"/>
      <c r="CG119" s="1038"/>
      <c r="CH119" s="1038"/>
      <c r="CI119" s="1038"/>
      <c r="CJ119" s="1039"/>
      <c r="CK119" s="986"/>
      <c r="CL119" s="987"/>
      <c r="CM119" s="1009" t="s">
        <v>447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5427615</v>
      </c>
      <c r="DH119" s="1022"/>
      <c r="DI119" s="1022"/>
      <c r="DJ119" s="1022"/>
      <c r="DK119" s="1023"/>
      <c r="DL119" s="1021">
        <v>4997344</v>
      </c>
      <c r="DM119" s="1022"/>
      <c r="DN119" s="1022"/>
      <c r="DO119" s="1022"/>
      <c r="DP119" s="1023"/>
      <c r="DQ119" s="1021">
        <v>4747853</v>
      </c>
      <c r="DR119" s="1022"/>
      <c r="DS119" s="1022"/>
      <c r="DT119" s="1022"/>
      <c r="DU119" s="1023"/>
      <c r="DV119" s="1024">
        <v>5.0999999999999996</v>
      </c>
      <c r="DW119" s="1025"/>
      <c r="DX119" s="1025"/>
      <c r="DY119" s="1025"/>
      <c r="DZ119" s="1026"/>
    </row>
    <row r="120" spans="1:130" s="230" customFormat="1" ht="26.25" customHeight="1" x14ac:dyDescent="0.15">
      <c r="A120" s="1093"/>
      <c r="B120" s="985"/>
      <c r="C120" s="958" t="s">
        <v>424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v>657029</v>
      </c>
      <c r="AB120" s="995"/>
      <c r="AC120" s="995"/>
      <c r="AD120" s="995"/>
      <c r="AE120" s="996"/>
      <c r="AF120" s="997">
        <v>639157</v>
      </c>
      <c r="AG120" s="995"/>
      <c r="AH120" s="995"/>
      <c r="AI120" s="995"/>
      <c r="AJ120" s="996"/>
      <c r="AK120" s="997">
        <v>628109</v>
      </c>
      <c r="AL120" s="995"/>
      <c r="AM120" s="995"/>
      <c r="AN120" s="995"/>
      <c r="AO120" s="996"/>
      <c r="AP120" s="998">
        <v>0.7</v>
      </c>
      <c r="AQ120" s="999"/>
      <c r="AR120" s="999"/>
      <c r="AS120" s="999"/>
      <c r="AT120" s="1000"/>
      <c r="AU120" s="1027" t="s">
        <v>448</v>
      </c>
      <c r="AV120" s="1028"/>
      <c r="AW120" s="1028"/>
      <c r="AX120" s="1028"/>
      <c r="AY120" s="1029"/>
      <c r="AZ120" s="965" t="s">
        <v>449</v>
      </c>
      <c r="BA120" s="933"/>
      <c r="BB120" s="933"/>
      <c r="BC120" s="933"/>
      <c r="BD120" s="933"/>
      <c r="BE120" s="933"/>
      <c r="BF120" s="933"/>
      <c r="BG120" s="933"/>
      <c r="BH120" s="933"/>
      <c r="BI120" s="933"/>
      <c r="BJ120" s="933"/>
      <c r="BK120" s="933"/>
      <c r="BL120" s="933"/>
      <c r="BM120" s="933"/>
      <c r="BN120" s="933"/>
      <c r="BO120" s="933"/>
      <c r="BP120" s="934"/>
      <c r="BQ120" s="966">
        <v>39522751</v>
      </c>
      <c r="BR120" s="967"/>
      <c r="BS120" s="967"/>
      <c r="BT120" s="967"/>
      <c r="BU120" s="967"/>
      <c r="BV120" s="967">
        <v>43806098</v>
      </c>
      <c r="BW120" s="967"/>
      <c r="BX120" s="967"/>
      <c r="BY120" s="967"/>
      <c r="BZ120" s="967"/>
      <c r="CA120" s="967">
        <v>41893125</v>
      </c>
      <c r="CB120" s="967"/>
      <c r="CC120" s="967"/>
      <c r="CD120" s="967"/>
      <c r="CE120" s="967"/>
      <c r="CF120" s="980">
        <v>44.8</v>
      </c>
      <c r="CG120" s="981"/>
      <c r="CH120" s="981"/>
      <c r="CI120" s="981"/>
      <c r="CJ120" s="981"/>
      <c r="CK120" s="1042" t="s">
        <v>450</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30264321</v>
      </c>
      <c r="DH120" s="967"/>
      <c r="DI120" s="967"/>
      <c r="DJ120" s="967"/>
      <c r="DK120" s="967"/>
      <c r="DL120" s="967">
        <v>28157207</v>
      </c>
      <c r="DM120" s="967"/>
      <c r="DN120" s="967"/>
      <c r="DO120" s="967"/>
      <c r="DP120" s="967"/>
      <c r="DQ120" s="967">
        <v>28848617</v>
      </c>
      <c r="DR120" s="967"/>
      <c r="DS120" s="967"/>
      <c r="DT120" s="967"/>
      <c r="DU120" s="967"/>
      <c r="DV120" s="968">
        <v>30.9</v>
      </c>
      <c r="DW120" s="968"/>
      <c r="DX120" s="968"/>
      <c r="DY120" s="968"/>
      <c r="DZ120" s="969"/>
    </row>
    <row r="121" spans="1:130" s="230" customFormat="1" ht="26.25" customHeight="1" x14ac:dyDescent="0.15">
      <c r="A121" s="1093"/>
      <c r="B121" s="985"/>
      <c r="C121" s="1010" t="s">
        <v>451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452</v>
      </c>
      <c r="BA121" s="959"/>
      <c r="BB121" s="959"/>
      <c r="BC121" s="959"/>
      <c r="BD121" s="959"/>
      <c r="BE121" s="959"/>
      <c r="BF121" s="959"/>
      <c r="BG121" s="959"/>
      <c r="BH121" s="959"/>
      <c r="BI121" s="959"/>
      <c r="BJ121" s="959"/>
      <c r="BK121" s="959"/>
      <c r="BL121" s="959"/>
      <c r="BM121" s="959"/>
      <c r="BN121" s="959"/>
      <c r="BO121" s="959"/>
      <c r="BP121" s="960"/>
      <c r="BQ121" s="961">
        <v>41316768</v>
      </c>
      <c r="BR121" s="962"/>
      <c r="BS121" s="962"/>
      <c r="BT121" s="962"/>
      <c r="BU121" s="962"/>
      <c r="BV121" s="962">
        <v>39010435</v>
      </c>
      <c r="BW121" s="962"/>
      <c r="BX121" s="962"/>
      <c r="BY121" s="962"/>
      <c r="BZ121" s="962"/>
      <c r="CA121" s="962">
        <v>40468308</v>
      </c>
      <c r="CB121" s="962"/>
      <c r="CC121" s="962"/>
      <c r="CD121" s="962"/>
      <c r="CE121" s="962"/>
      <c r="CF121" s="956">
        <v>43.3</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450240</v>
      </c>
      <c r="DH121" s="962"/>
      <c r="DI121" s="962"/>
      <c r="DJ121" s="962"/>
      <c r="DK121" s="962"/>
      <c r="DL121" s="962">
        <v>454780</v>
      </c>
      <c r="DM121" s="962"/>
      <c r="DN121" s="962"/>
      <c r="DO121" s="962"/>
      <c r="DP121" s="962"/>
      <c r="DQ121" s="962">
        <v>560610</v>
      </c>
      <c r="DR121" s="962"/>
      <c r="DS121" s="962"/>
      <c r="DT121" s="962"/>
      <c r="DU121" s="962"/>
      <c r="DV121" s="963">
        <v>0.6</v>
      </c>
      <c r="DW121" s="963"/>
      <c r="DX121" s="963"/>
      <c r="DY121" s="963"/>
      <c r="DZ121" s="964"/>
    </row>
    <row r="122" spans="1:130" s="230" customFormat="1" ht="26.25" customHeight="1" x14ac:dyDescent="0.15">
      <c r="A122" s="1093"/>
      <c r="B122" s="985"/>
      <c r="C122" s="958" t="s">
        <v>434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453</v>
      </c>
      <c r="BA122" s="1001"/>
      <c r="BB122" s="1001"/>
      <c r="BC122" s="1001"/>
      <c r="BD122" s="1001"/>
      <c r="BE122" s="1001"/>
      <c r="BF122" s="1001"/>
      <c r="BG122" s="1001"/>
      <c r="BH122" s="1001"/>
      <c r="BI122" s="1001"/>
      <c r="BJ122" s="1001"/>
      <c r="BK122" s="1001"/>
      <c r="BL122" s="1001"/>
      <c r="BM122" s="1001"/>
      <c r="BN122" s="1001"/>
      <c r="BO122" s="1001"/>
      <c r="BP122" s="1002"/>
      <c r="BQ122" s="1035">
        <v>115296575</v>
      </c>
      <c r="BR122" s="1036"/>
      <c r="BS122" s="1036"/>
      <c r="BT122" s="1036"/>
      <c r="BU122" s="1036"/>
      <c r="BV122" s="1036">
        <v>110056086</v>
      </c>
      <c r="BW122" s="1036"/>
      <c r="BX122" s="1036"/>
      <c r="BY122" s="1036"/>
      <c r="BZ122" s="1036"/>
      <c r="CA122" s="1036">
        <v>105335041</v>
      </c>
      <c r="CB122" s="1036"/>
      <c r="CC122" s="1036"/>
      <c r="CD122" s="1036"/>
      <c r="CE122" s="1036"/>
      <c r="CF122" s="1053">
        <v>112.7</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v>801268</v>
      </c>
      <c r="DH122" s="962"/>
      <c r="DI122" s="962"/>
      <c r="DJ122" s="962"/>
      <c r="DK122" s="962"/>
      <c r="DL122" s="962">
        <v>376760</v>
      </c>
      <c r="DM122" s="962"/>
      <c r="DN122" s="962"/>
      <c r="DO122" s="962"/>
      <c r="DP122" s="962"/>
      <c r="DQ122" s="962">
        <v>285265</v>
      </c>
      <c r="DR122" s="962"/>
      <c r="DS122" s="962"/>
      <c r="DT122" s="962"/>
      <c r="DU122" s="962"/>
      <c r="DV122" s="963">
        <v>0.3</v>
      </c>
      <c r="DW122" s="963"/>
      <c r="DX122" s="963"/>
      <c r="DY122" s="963"/>
      <c r="DZ122" s="964"/>
    </row>
    <row r="123" spans="1:130" s="230" customFormat="1" ht="26.25" customHeight="1" x14ac:dyDescent="0.15">
      <c r="A123" s="1093"/>
      <c r="B123" s="985"/>
      <c r="C123" s="958" t="s">
        <v>440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7510</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454</v>
      </c>
      <c r="BP123" s="1041"/>
      <c r="BQ123" s="1099">
        <v>196136094</v>
      </c>
      <c r="BR123" s="1100"/>
      <c r="BS123" s="1100"/>
      <c r="BT123" s="1100"/>
      <c r="BU123" s="1100"/>
      <c r="BV123" s="1100">
        <v>192872619</v>
      </c>
      <c r="BW123" s="1100"/>
      <c r="BX123" s="1100"/>
      <c r="BY123" s="1100"/>
      <c r="BZ123" s="1100"/>
      <c r="CA123" s="1100">
        <v>187696474</v>
      </c>
      <c r="CB123" s="1100"/>
      <c r="CC123" s="1100"/>
      <c r="CD123" s="1100"/>
      <c r="CE123" s="1100"/>
      <c r="CF123" s="1037"/>
      <c r="CG123" s="1038"/>
      <c r="CH123" s="1038"/>
      <c r="CI123" s="1038"/>
      <c r="CJ123" s="1039"/>
      <c r="CK123" s="1045"/>
      <c r="CL123" s="1046"/>
      <c r="CM123" s="1046"/>
      <c r="CN123" s="1046"/>
      <c r="CO123" s="1047"/>
      <c r="CP123" s="1055" t="s">
        <v>398</v>
      </c>
      <c r="CQ123" s="1056"/>
      <c r="CR123" s="1056"/>
      <c r="CS123" s="1056"/>
      <c r="CT123" s="1056"/>
      <c r="CU123" s="1056"/>
      <c r="CV123" s="1056"/>
      <c r="CW123" s="1056"/>
      <c r="CX123" s="1056"/>
      <c r="CY123" s="1056"/>
      <c r="CZ123" s="1056"/>
      <c r="DA123" s="1056"/>
      <c r="DB123" s="1056"/>
      <c r="DC123" s="1056"/>
      <c r="DD123" s="1056"/>
      <c r="DE123" s="1056"/>
      <c r="DF123" s="1057"/>
      <c r="DG123" s="994">
        <v>199013</v>
      </c>
      <c r="DH123" s="995"/>
      <c r="DI123" s="995"/>
      <c r="DJ123" s="995"/>
      <c r="DK123" s="996"/>
      <c r="DL123" s="997">
        <v>206043</v>
      </c>
      <c r="DM123" s="995"/>
      <c r="DN123" s="995"/>
      <c r="DO123" s="995"/>
      <c r="DP123" s="996"/>
      <c r="DQ123" s="997">
        <v>185255</v>
      </c>
      <c r="DR123" s="995"/>
      <c r="DS123" s="995"/>
      <c r="DT123" s="995"/>
      <c r="DU123" s="996"/>
      <c r="DV123" s="998">
        <v>0.2</v>
      </c>
      <c r="DW123" s="999"/>
      <c r="DX123" s="999"/>
      <c r="DY123" s="999"/>
      <c r="DZ123" s="1000"/>
    </row>
    <row r="124" spans="1:130" s="230" customFormat="1" ht="26.25" customHeight="1" thickBot="1" x14ac:dyDescent="0.2">
      <c r="A124" s="1093"/>
      <c r="B124" s="985"/>
      <c r="C124" s="958" t="s">
        <v>443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4.7</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456</v>
      </c>
      <c r="CQ124" s="1056"/>
      <c r="CR124" s="1056"/>
      <c r="CS124" s="1056"/>
      <c r="CT124" s="1056"/>
      <c r="CU124" s="1056"/>
      <c r="CV124" s="1056"/>
      <c r="CW124" s="1056"/>
      <c r="CX124" s="1056"/>
      <c r="CY124" s="1056"/>
      <c r="CZ124" s="1056"/>
      <c r="DA124" s="1056"/>
      <c r="DB124" s="1056"/>
      <c r="DC124" s="1056"/>
      <c r="DD124" s="1056"/>
      <c r="DE124" s="1056"/>
      <c r="DF124" s="1057"/>
      <c r="DG124" s="1040">
        <v>1564</v>
      </c>
      <c r="DH124" s="1022"/>
      <c r="DI124" s="1022"/>
      <c r="DJ124" s="1022"/>
      <c r="DK124" s="1023"/>
      <c r="DL124" s="1021">
        <v>2255</v>
      </c>
      <c r="DM124" s="1022"/>
      <c r="DN124" s="1022"/>
      <c r="DO124" s="1022"/>
      <c r="DP124" s="1023"/>
      <c r="DQ124" s="1021">
        <v>2229</v>
      </c>
      <c r="DR124" s="1022"/>
      <c r="DS124" s="1022"/>
      <c r="DT124" s="1022"/>
      <c r="DU124" s="1023"/>
      <c r="DV124" s="1024">
        <v>0</v>
      </c>
      <c r="DW124" s="1025"/>
      <c r="DX124" s="1025"/>
      <c r="DY124" s="1025"/>
      <c r="DZ124" s="1026"/>
    </row>
    <row r="125" spans="1:130" s="230" customFormat="1" ht="26.25" customHeight="1" x14ac:dyDescent="0.15">
      <c r="A125" s="1093"/>
      <c r="B125" s="985"/>
      <c r="C125" s="958" t="s">
        <v>445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457</v>
      </c>
      <c r="CL125" s="1043"/>
      <c r="CM125" s="1043"/>
      <c r="CN125" s="1043"/>
      <c r="CO125" s="1044"/>
      <c r="CP125" s="965" t="s">
        <v>458</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328091</v>
      </c>
      <c r="AB126" s="995"/>
      <c r="AC126" s="995"/>
      <c r="AD126" s="995"/>
      <c r="AE126" s="996"/>
      <c r="AF126" s="997">
        <v>300618</v>
      </c>
      <c r="AG126" s="995"/>
      <c r="AH126" s="995"/>
      <c r="AI126" s="995"/>
      <c r="AJ126" s="996"/>
      <c r="AK126" s="997">
        <v>300672</v>
      </c>
      <c r="AL126" s="995"/>
      <c r="AM126" s="995"/>
      <c r="AN126" s="995"/>
      <c r="AO126" s="996"/>
      <c r="AP126" s="998">
        <v>0.3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459</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461</v>
      </c>
      <c r="AY127" s="1068"/>
      <c r="AZ127" s="1068"/>
      <c r="BA127" s="1068"/>
      <c r="BB127" s="1068"/>
      <c r="BC127" s="1068"/>
      <c r="BD127" s="1068"/>
      <c r="BE127" s="1069"/>
      <c r="BF127" s="1070" t="s">
        <v>462</v>
      </c>
      <c r="BG127" s="1068"/>
      <c r="BH127" s="1068"/>
      <c r="BI127" s="1068"/>
      <c r="BJ127" s="1068"/>
      <c r="BK127" s="1068"/>
      <c r="BL127" s="1069"/>
      <c r="BM127" s="1070" t="s">
        <v>463</v>
      </c>
      <c r="BN127" s="1068"/>
      <c r="BO127" s="1068"/>
      <c r="BP127" s="1068"/>
      <c r="BQ127" s="1068"/>
      <c r="BR127" s="1068"/>
      <c r="BS127" s="1069"/>
      <c r="BT127" s="1070" t="s">
        <v>464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465</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467</v>
      </c>
      <c r="X128" s="1079"/>
      <c r="Y128" s="1079"/>
      <c r="Z128" s="1080"/>
      <c r="AA128" s="1081">
        <v>4570858</v>
      </c>
      <c r="AB128" s="1082"/>
      <c r="AC128" s="1082"/>
      <c r="AD128" s="1082"/>
      <c r="AE128" s="1083"/>
      <c r="AF128" s="1084">
        <v>4168104</v>
      </c>
      <c r="AG128" s="1082"/>
      <c r="AH128" s="1082"/>
      <c r="AI128" s="1082"/>
      <c r="AJ128" s="1083"/>
      <c r="AK128" s="1084">
        <v>4044742</v>
      </c>
      <c r="AL128" s="1082"/>
      <c r="AM128" s="1082"/>
      <c r="AN128" s="1082"/>
      <c r="AO128" s="1083"/>
      <c r="AP128" s="1085"/>
      <c r="AQ128" s="1086"/>
      <c r="AR128" s="1086"/>
      <c r="AS128" s="1086"/>
      <c r="AT128" s="1087"/>
      <c r="AU128" s="232"/>
      <c r="AV128" s="232"/>
      <c r="AW128" s="232"/>
      <c r="AX128" s="932" t="s">
        <v>468</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469</v>
      </c>
      <c r="CQ128" s="762"/>
      <c r="CR128" s="762"/>
      <c r="CS128" s="762"/>
      <c r="CT128" s="762"/>
      <c r="CU128" s="762"/>
      <c r="CV128" s="762"/>
      <c r="CW128" s="762"/>
      <c r="CX128" s="762"/>
      <c r="CY128" s="762"/>
      <c r="CZ128" s="762"/>
      <c r="DA128" s="762"/>
      <c r="DB128" s="762"/>
      <c r="DC128" s="762"/>
      <c r="DD128" s="762"/>
      <c r="DE128" s="762"/>
      <c r="DF128" s="1072"/>
      <c r="DG128" s="1073">
        <v>190576</v>
      </c>
      <c r="DH128" s="1074"/>
      <c r="DI128" s="1074"/>
      <c r="DJ128" s="1074"/>
      <c r="DK128" s="1074"/>
      <c r="DL128" s="1074">
        <v>179394</v>
      </c>
      <c r="DM128" s="1074"/>
      <c r="DN128" s="1074"/>
      <c r="DO128" s="1074"/>
      <c r="DP128" s="1074"/>
      <c r="DQ128" s="1074">
        <v>168212</v>
      </c>
      <c r="DR128" s="1074"/>
      <c r="DS128" s="1074"/>
      <c r="DT128" s="1074"/>
      <c r="DU128" s="1074"/>
      <c r="DV128" s="1075">
        <v>0.2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470</v>
      </c>
      <c r="X129" s="1107"/>
      <c r="Y129" s="1107"/>
      <c r="Z129" s="1108"/>
      <c r="AA129" s="994">
        <v>102500892</v>
      </c>
      <c r="AB129" s="995"/>
      <c r="AC129" s="995"/>
      <c r="AD129" s="995"/>
      <c r="AE129" s="996"/>
      <c r="AF129" s="997">
        <v>101589657</v>
      </c>
      <c r="AG129" s="995"/>
      <c r="AH129" s="995"/>
      <c r="AI129" s="995"/>
      <c r="AJ129" s="996"/>
      <c r="AK129" s="997">
        <v>103054608</v>
      </c>
      <c r="AL129" s="995"/>
      <c r="AM129" s="995"/>
      <c r="AN129" s="995"/>
      <c r="AO129" s="996"/>
      <c r="AP129" s="1109"/>
      <c r="AQ129" s="1110"/>
      <c r="AR129" s="1110"/>
      <c r="AS129" s="1110"/>
      <c r="AT129" s="1111"/>
      <c r="AU129" s="233"/>
      <c r="AV129" s="233"/>
      <c r="AW129" s="233"/>
      <c r="AX129" s="1101" t="s">
        <v>471</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473</v>
      </c>
      <c r="X130" s="1107"/>
      <c r="Y130" s="1107"/>
      <c r="Z130" s="1108"/>
      <c r="AA130" s="994">
        <v>10203285</v>
      </c>
      <c r="AB130" s="995"/>
      <c r="AC130" s="995"/>
      <c r="AD130" s="995"/>
      <c r="AE130" s="996"/>
      <c r="AF130" s="997">
        <v>10118132</v>
      </c>
      <c r="AG130" s="995"/>
      <c r="AH130" s="995"/>
      <c r="AI130" s="995"/>
      <c r="AJ130" s="996"/>
      <c r="AK130" s="997">
        <v>9605985</v>
      </c>
      <c r="AL130" s="995"/>
      <c r="AM130" s="995"/>
      <c r="AN130" s="995"/>
      <c r="AO130" s="996"/>
      <c r="AP130" s="1109"/>
      <c r="AQ130" s="1110"/>
      <c r="AR130" s="1110"/>
      <c r="AS130" s="1110"/>
      <c r="AT130" s="1111"/>
      <c r="AU130" s="233"/>
      <c r="AV130" s="233"/>
      <c r="AW130" s="233"/>
      <c r="AX130" s="1101" t="s">
        <v>474</v>
      </c>
      <c r="AY130" s="959"/>
      <c r="AZ130" s="959"/>
      <c r="BA130" s="959"/>
      <c r="BB130" s="959"/>
      <c r="BC130" s="959"/>
      <c r="BD130" s="959"/>
      <c r="BE130" s="960"/>
      <c r="BF130" s="1137">
        <v>4.7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475</v>
      </c>
      <c r="X131" s="1144"/>
      <c r="Y131" s="1144"/>
      <c r="Z131" s="1145"/>
      <c r="AA131" s="1040">
        <v>92297607</v>
      </c>
      <c r="AB131" s="1022"/>
      <c r="AC131" s="1022"/>
      <c r="AD131" s="1022"/>
      <c r="AE131" s="1023"/>
      <c r="AF131" s="1021">
        <v>91471525</v>
      </c>
      <c r="AG131" s="1022"/>
      <c r="AH131" s="1022"/>
      <c r="AI131" s="1022"/>
      <c r="AJ131" s="1023"/>
      <c r="AK131" s="1021">
        <v>93448623</v>
      </c>
      <c r="AL131" s="1022"/>
      <c r="AM131" s="1022"/>
      <c r="AN131" s="1022"/>
      <c r="AO131" s="1023"/>
      <c r="AP131" s="1146"/>
      <c r="AQ131" s="1147"/>
      <c r="AR131" s="1147"/>
      <c r="AS131" s="1147"/>
      <c r="AT131" s="1148"/>
      <c r="AU131" s="233"/>
      <c r="AV131" s="233"/>
      <c r="AW131" s="233"/>
      <c r="AX131" s="1119" t="s">
        <v>476</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478</v>
      </c>
      <c r="W132" s="1130"/>
      <c r="X132" s="1130"/>
      <c r="Y132" s="1130"/>
      <c r="Z132" s="1131"/>
      <c r="AA132" s="1132">
        <v>4.3306344880000003</v>
      </c>
      <c r="AB132" s="1133"/>
      <c r="AC132" s="1133"/>
      <c r="AD132" s="1133"/>
      <c r="AE132" s="1134"/>
      <c r="AF132" s="1135">
        <v>4.762730951</v>
      </c>
      <c r="AG132" s="1133"/>
      <c r="AH132" s="1133"/>
      <c r="AI132" s="1133"/>
      <c r="AJ132" s="1134"/>
      <c r="AK132" s="1135">
        <v>5.1902081000000004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479</v>
      </c>
      <c r="W133" s="1113"/>
      <c r="X133" s="1113"/>
      <c r="Y133" s="1113"/>
      <c r="Z133" s="1114"/>
      <c r="AA133" s="1115">
        <v>4.5</v>
      </c>
      <c r="AB133" s="1116"/>
      <c r="AC133" s="1116"/>
      <c r="AD133" s="1116"/>
      <c r="AE133" s="1117"/>
      <c r="AF133" s="1115">
        <v>4.5</v>
      </c>
      <c r="AG133" s="1116"/>
      <c r="AH133" s="1116"/>
      <c r="AI133" s="1116"/>
      <c r="AJ133" s="1117"/>
      <c r="AK133" s="1115">
        <v>4.7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vJMNFY6YzE/1rIvZPm3K/owyk9RdnzzkukTBwsPRNDox1BIHW54DXBGbh/mpAkIj98+iPl0xUYO5SGsZgxhYg==" saltValue="rrw9JsCs15TKCWYjI6ia4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election activeCell="BN26" sqref="BN26:BU2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8oPRg/la2CXGV5LbgFcvPFlVge2wfFI+/2tJ86J4YNcN2bfgIg/uWjmjcwpVOAK5QkmLFcSP+bhH/GrsEJhRg==" saltValue="rVzHQXl6g3RmOno31+T5H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election activeCell="BN26" sqref="BN26:BU2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Ub1UZ0OGTN7j7luVoUSq/rPVLZZXqqax/rxNhfNraRe/gDsLpvEnCs/LrgVYFLCu1LcY0OqiWmgJFwgqLPiGA==" saltValue="B4L5sRUWbCiRUIGJWyU75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election activeCell="BN26" sqref="BN26:BU2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488</v>
      </c>
      <c r="AL9" s="1153"/>
      <c r="AM9" s="1153"/>
      <c r="AN9" s="1154"/>
      <c r="AO9" s="281">
        <v>36966400</v>
      </c>
      <c r="AP9" s="281">
        <v>76599</v>
      </c>
      <c r="AQ9" s="282">
        <v>62936</v>
      </c>
      <c r="AR9" s="283">
        <v>21.7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489</v>
      </c>
      <c r="AL10" s="1153"/>
      <c r="AM10" s="1153"/>
      <c r="AN10" s="1154"/>
      <c r="AO10" s="284">
        <v>55073</v>
      </c>
      <c r="AP10" s="284">
        <v>114</v>
      </c>
      <c r="AQ10" s="285">
        <v>1734</v>
      </c>
      <c r="AR10" s="286">
        <v>-93.4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490</v>
      </c>
      <c r="AL11" s="1153"/>
      <c r="AM11" s="1153"/>
      <c r="AN11" s="1154"/>
      <c r="AO11" s="284">
        <v>608735</v>
      </c>
      <c r="AP11" s="284">
        <v>1261</v>
      </c>
      <c r="AQ11" s="285">
        <v>694</v>
      </c>
      <c r="AR11" s="286">
        <v>81.7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491</v>
      </c>
      <c r="AL12" s="1153"/>
      <c r="AM12" s="1153"/>
      <c r="AN12" s="1154"/>
      <c r="AO12" s="284" t="s">
        <v>492</v>
      </c>
      <c r="AP12" s="284" t="s">
        <v>492</v>
      </c>
      <c r="AQ12" s="285">
        <v>24</v>
      </c>
      <c r="AR12" s="286" t="s">
        <v>492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493</v>
      </c>
      <c r="AL13" s="1153"/>
      <c r="AM13" s="1153"/>
      <c r="AN13" s="1154"/>
      <c r="AO13" s="284">
        <v>897098</v>
      </c>
      <c r="AP13" s="284">
        <v>1859</v>
      </c>
      <c r="AQ13" s="285">
        <v>1996</v>
      </c>
      <c r="AR13" s="286">
        <v>-6.9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494</v>
      </c>
      <c r="AL14" s="1153"/>
      <c r="AM14" s="1153"/>
      <c r="AN14" s="1154"/>
      <c r="AO14" s="284">
        <v>377902</v>
      </c>
      <c r="AP14" s="284">
        <v>783</v>
      </c>
      <c r="AQ14" s="285">
        <v>1351</v>
      </c>
      <c r="AR14" s="286">
        <v>-42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495</v>
      </c>
      <c r="AL15" s="1156"/>
      <c r="AM15" s="1156"/>
      <c r="AN15" s="1157"/>
      <c r="AO15" s="284">
        <v>-957769</v>
      </c>
      <c r="AP15" s="284">
        <v>-1985</v>
      </c>
      <c r="AQ15" s="285">
        <v>-1933</v>
      </c>
      <c r="AR15" s="286">
        <v>2.7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37947439</v>
      </c>
      <c r="AP16" s="284">
        <v>78632</v>
      </c>
      <c r="AQ16" s="285">
        <v>66802</v>
      </c>
      <c r="AR16" s="286">
        <v>17.7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500</v>
      </c>
      <c r="AL21" s="1159"/>
      <c r="AM21" s="1159"/>
      <c r="AN21" s="1160"/>
      <c r="AO21" s="297">
        <v>6.81</v>
      </c>
      <c r="AP21" s="298">
        <v>6.52</v>
      </c>
      <c r="AQ21" s="299">
        <v>0.28999999999999998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501</v>
      </c>
      <c r="AL22" s="1159"/>
      <c r="AM22" s="1159"/>
      <c r="AN22" s="1160"/>
      <c r="AO22" s="302">
        <v>101.5</v>
      </c>
      <c r="AP22" s="303">
        <v>99.2</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505</v>
      </c>
      <c r="AL32" s="1167"/>
      <c r="AM32" s="1167"/>
      <c r="AN32" s="1168"/>
      <c r="AO32" s="312">
        <v>14576903</v>
      </c>
      <c r="AP32" s="312">
        <v>30205</v>
      </c>
      <c r="AQ32" s="313">
        <v>37417</v>
      </c>
      <c r="AR32" s="314">
        <v>-19.3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506</v>
      </c>
      <c r="AL33" s="1167"/>
      <c r="AM33" s="1167"/>
      <c r="AN33" s="1168"/>
      <c r="AO33" s="312" t="s">
        <v>492</v>
      </c>
      <c r="AP33" s="312" t="s">
        <v>492</v>
      </c>
      <c r="AQ33" s="313" t="s">
        <v>492</v>
      </c>
      <c r="AR33" s="314" t="s">
        <v>492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507</v>
      </c>
      <c r="AL34" s="1167"/>
      <c r="AM34" s="1167"/>
      <c r="AN34" s="1168"/>
      <c r="AO34" s="312" t="s">
        <v>492</v>
      </c>
      <c r="AP34" s="312" t="s">
        <v>492</v>
      </c>
      <c r="AQ34" s="313">
        <v>46</v>
      </c>
      <c r="AR34" s="314" t="s">
        <v>492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508</v>
      </c>
      <c r="AL35" s="1167"/>
      <c r="AM35" s="1167"/>
      <c r="AN35" s="1168"/>
      <c r="AO35" s="312">
        <v>2963400</v>
      </c>
      <c r="AP35" s="312">
        <v>6141</v>
      </c>
      <c r="AQ35" s="313">
        <v>8245</v>
      </c>
      <c r="AR35" s="314">
        <v>-25.5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509</v>
      </c>
      <c r="AL36" s="1167"/>
      <c r="AM36" s="1167"/>
      <c r="AN36" s="1168"/>
      <c r="AO36" s="312">
        <v>12170</v>
      </c>
      <c r="AP36" s="312">
        <v>25</v>
      </c>
      <c r="AQ36" s="313">
        <v>440</v>
      </c>
      <c r="AR36" s="314">
        <v>-94.3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510</v>
      </c>
      <c r="AL37" s="1167"/>
      <c r="AM37" s="1167"/>
      <c r="AN37" s="1168"/>
      <c r="AO37" s="312">
        <v>948432</v>
      </c>
      <c r="AP37" s="312">
        <v>1965</v>
      </c>
      <c r="AQ37" s="313">
        <v>558</v>
      </c>
      <c r="AR37" s="314">
        <v>252.2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511</v>
      </c>
      <c r="AL38" s="1170"/>
      <c r="AM38" s="1170"/>
      <c r="AN38" s="1171"/>
      <c r="AO38" s="315" t="s">
        <v>492</v>
      </c>
      <c r="AP38" s="315" t="s">
        <v>492</v>
      </c>
      <c r="AQ38" s="316">
        <v>1</v>
      </c>
      <c r="AR38" s="304" t="s">
        <v>492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512</v>
      </c>
      <c r="AL39" s="1170"/>
      <c r="AM39" s="1170"/>
      <c r="AN39" s="1171"/>
      <c r="AO39" s="312">
        <v>-4044742</v>
      </c>
      <c r="AP39" s="312">
        <v>-8381</v>
      </c>
      <c r="AQ39" s="313">
        <v>-7933</v>
      </c>
      <c r="AR39" s="314">
        <v>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513</v>
      </c>
      <c r="AL40" s="1167"/>
      <c r="AM40" s="1167"/>
      <c r="AN40" s="1168"/>
      <c r="AO40" s="312">
        <v>-9605985</v>
      </c>
      <c r="AP40" s="312">
        <v>-19905</v>
      </c>
      <c r="AQ40" s="313">
        <v>-28055</v>
      </c>
      <c r="AR40" s="314">
        <v>-29.1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4850178</v>
      </c>
      <c r="AP41" s="312">
        <v>10050</v>
      </c>
      <c r="AQ41" s="313">
        <v>10719</v>
      </c>
      <c r="AR41" s="314">
        <v>-6.2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483</v>
      </c>
      <c r="AN49" s="1163" t="s">
        <v>516</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15926822</v>
      </c>
      <c r="AN51" s="334">
        <v>32882</v>
      </c>
      <c r="AO51" s="335">
        <v>-6.8</v>
      </c>
      <c r="AP51" s="336">
        <v>51849</v>
      </c>
      <c r="AQ51" s="337">
        <v>11.6</v>
      </c>
      <c r="AR51" s="338">
        <v>-18.399999999999999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11426251</v>
      </c>
      <c r="AN52" s="342">
        <v>23591</v>
      </c>
      <c r="AO52" s="343">
        <v>-4.4000000000000004</v>
      </c>
      <c r="AP52" s="344">
        <v>26326</v>
      </c>
      <c r="AQ52" s="345">
        <v>9.6</v>
      </c>
      <c r="AR52" s="346">
        <v>-14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22522356</v>
      </c>
      <c r="AN53" s="334">
        <v>46514</v>
      </c>
      <c r="AO53" s="335">
        <v>41.5</v>
      </c>
      <c r="AP53" s="336">
        <v>52191</v>
      </c>
      <c r="AQ53" s="337">
        <v>0.7</v>
      </c>
      <c r="AR53" s="338">
        <v>40.799999999999997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16621065</v>
      </c>
      <c r="AN54" s="342">
        <v>34327</v>
      </c>
      <c r="AO54" s="343">
        <v>45.5</v>
      </c>
      <c r="AP54" s="344">
        <v>26807</v>
      </c>
      <c r="AQ54" s="345">
        <v>1.8</v>
      </c>
      <c r="AR54" s="346">
        <v>43.7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18600253</v>
      </c>
      <c r="AN55" s="334">
        <v>38478</v>
      </c>
      <c r="AO55" s="335">
        <v>-17.3</v>
      </c>
      <c r="AP55" s="336">
        <v>48105</v>
      </c>
      <c r="AQ55" s="337">
        <v>-7.8</v>
      </c>
      <c r="AR55" s="338">
        <v>-9.5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12480571</v>
      </c>
      <c r="AN56" s="342">
        <v>25819</v>
      </c>
      <c r="AO56" s="343">
        <v>-24.8</v>
      </c>
      <c r="AP56" s="344">
        <v>24072</v>
      </c>
      <c r="AQ56" s="345">
        <v>-10.199999999999999</v>
      </c>
      <c r="AR56" s="346">
        <v>-14.6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15722985</v>
      </c>
      <c r="AN57" s="334">
        <v>32567</v>
      </c>
      <c r="AO57" s="335">
        <v>-15.4</v>
      </c>
      <c r="AP57" s="336">
        <v>47446</v>
      </c>
      <c r="AQ57" s="337">
        <v>-1.4</v>
      </c>
      <c r="AR57" s="338">
        <v>-14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11772235</v>
      </c>
      <c r="AN58" s="342">
        <v>24383</v>
      </c>
      <c r="AO58" s="343">
        <v>-5.6</v>
      </c>
      <c r="AP58" s="344">
        <v>24371</v>
      </c>
      <c r="AQ58" s="345">
        <v>1.2</v>
      </c>
      <c r="AR58" s="346">
        <v>-6.8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13905585</v>
      </c>
      <c r="AN59" s="334">
        <v>28814</v>
      </c>
      <c r="AO59" s="335">
        <v>-11.5</v>
      </c>
      <c r="AP59" s="336">
        <v>48387</v>
      </c>
      <c r="AQ59" s="337">
        <v>2</v>
      </c>
      <c r="AR59" s="338">
        <v>-13.5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9382630</v>
      </c>
      <c r="AN60" s="342">
        <v>19442</v>
      </c>
      <c r="AO60" s="343">
        <v>-20.3</v>
      </c>
      <c r="AP60" s="344">
        <v>25592</v>
      </c>
      <c r="AQ60" s="345">
        <v>5</v>
      </c>
      <c r="AR60" s="346">
        <v>-25.3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17335600</v>
      </c>
      <c r="AN61" s="349">
        <v>35851</v>
      </c>
      <c r="AO61" s="350">
        <v>-1.9</v>
      </c>
      <c r="AP61" s="351">
        <v>49596</v>
      </c>
      <c r="AQ61" s="352">
        <v>1</v>
      </c>
      <c r="AR61" s="338">
        <v>-2.9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12336550</v>
      </c>
      <c r="AN62" s="342">
        <v>25512</v>
      </c>
      <c r="AO62" s="343">
        <v>-1.9</v>
      </c>
      <c r="AP62" s="344">
        <v>25434</v>
      </c>
      <c r="AQ62" s="345">
        <v>1.5</v>
      </c>
      <c r="AR62" s="346">
        <v>-3.4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8yIy/CeVdFKSQcJ3HAYCr2aEt+OHabu4+VQ4vrKTsyNOjleP8zqC5Sc6R+JtvQOm/D6LIglbFwe8vDz/WEAyA==" saltValue="t1bSaf+2nBLaVNNQulM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election activeCell="BN26" sqref="BN26:BU2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1" spans="125:125" ht="13.5" hidden="1" customHeight="1" x14ac:dyDescent="0.15">
      <c r="DU121" s="259"/>
    </row>
  </sheetData>
  <sheetProtection algorithmName="SHA-512" hashValue="/zIysLyJQZgGaBV7fHaNcReC7yzUd2SwqjDOZ2rdaNWlW7GaiwCmiEXTTrPfSCD16nlzezvUgBTdc2ynnm3Qtg==" saltValue="exXH+vZ62Z4moqHTKCzW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election activeCell="BN26" sqref="BN26:BU2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Ue7XQm1HlDa+audw5QXUu77KATOG/lk/nKoX6NU7L/ZOmeJvqhwKtYB0rj1bvR/l2a83XXSEuylQJM4H06ppCQ==" saltValue="ydCdkg/ObA+g18BD5VYp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election activeCell="BN26" sqref="BN26:BU2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5" t="s">
        <v>3</v>
      </c>
      <c r="D47" s="1175"/>
      <c r="E47" s="1176"/>
      <c r="F47" s="11">
        <v>18.239999999999998</v>
      </c>
      <c r="G47" s="12">
        <v>18.27</v>
      </c>
      <c r="H47" s="12">
        <v>19.739999999999998</v>
      </c>
      <c r="I47" s="12">
        <v>20.41</v>
      </c>
      <c r="J47" s="13">
        <v>16.350000000000001</v>
      </c>
    </row>
    <row r="48" spans="2:10" ht="57.75" customHeight="1" x14ac:dyDescent="0.15">
      <c r="B48" s="14"/>
      <c r="C48" s="1177" t="s">
        <v>4</v>
      </c>
      <c r="D48" s="1177"/>
      <c r="E48" s="1178"/>
      <c r="F48" s="15">
        <v>0.64</v>
      </c>
      <c r="G48" s="16">
        <v>4.8600000000000003</v>
      </c>
      <c r="H48" s="16">
        <v>5.13</v>
      </c>
      <c r="I48" s="16">
        <v>0.51</v>
      </c>
      <c r="J48" s="17">
        <v>0.52</v>
      </c>
    </row>
    <row r="49" spans="2:10" ht="57.75" customHeight="1" thickBot="1" x14ac:dyDescent="0.2">
      <c r="B49" s="18"/>
      <c r="C49" s="1179" t="s">
        <v>5</v>
      </c>
      <c r="D49" s="1179"/>
      <c r="E49" s="1180"/>
      <c r="F49" s="19" t="s">
        <v>535</v>
      </c>
      <c r="G49" s="20">
        <v>4.54</v>
      </c>
      <c r="H49" s="20">
        <v>2.82</v>
      </c>
      <c r="I49" s="20" t="s">
        <v>536</v>
      </c>
      <c r="J49" s="21" t="s">
        <v>537</v>
      </c>
    </row>
    <row r="50" spans="2:10" x14ac:dyDescent="0.15"/>
  </sheetData>
  <sheetProtection algorithmName="SHA-512" hashValue="Fy6uVaG0LV1kLGFPWfwsVyp0bYwFFHjBFvrSHTt6lTbRA1p6iK4gEQYDv/ETJUdIkNNTswv+c94cvHWsBEfUBA==" saltValue="BtLtOpr/xx1+ibtDlkP9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2025-09-25T02:57:19Z</cp:lastPrinted>
  <dcterms:created xsi:type="dcterms:W3CDTF">2025-02-19T03:35:15Z</dcterms:created>
  <dcterms:modified xsi:type="dcterms:W3CDTF">2025-09-25T04:17:21Z</dcterms:modified>
  <cp:category/>
</cp:coreProperties>
</file>