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8.100.31\交通計画課\08_附置条例等（H26.5.14～）\01.附置条例関係\HP関係\HP用(R6.7～）\"/>
    </mc:Choice>
  </mc:AlternateContent>
  <bookViews>
    <workbookView xWindow="120" yWindow="48" windowWidth="14952" windowHeight="8448" tabRatio="824" firstSheet="1" activeTab="1"/>
  </bookViews>
  <sheets>
    <sheet name="様式第1特例承認申請（計算あり）" sheetId="27" state="hidden" r:id="rId1"/>
    <sheet name="様式第8 誓約書" sheetId="32" r:id="rId2"/>
  </sheets>
  <definedNames>
    <definedName name="_xlnm.Print_Area" localSheetId="0">'様式第1特例承認申請（計算あり）'!$B$1:$AJ$46</definedName>
    <definedName name="_xlnm.Print_Area" localSheetId="1">'様式第8 誓約書'!$B$1:$Y$40</definedName>
  </definedNames>
  <calcPr calcId="162913"/>
</workbook>
</file>

<file path=xl/calcChain.xml><?xml version="1.0" encoding="utf-8"?>
<calcChain xmlns="http://schemas.openxmlformats.org/spreadsheetml/2006/main">
  <c r="AA25" i="27" l="1"/>
  <c r="AA24" i="27"/>
  <c r="AG25" i="27" s="1"/>
  <c r="I18" i="27"/>
  <c r="P26" i="27" s="1"/>
  <c r="AA26" i="27" s="1"/>
  <c r="N12" i="27"/>
  <c r="AF27" i="27" s="1"/>
  <c r="P22" i="27" l="1"/>
  <c r="P24" i="27"/>
  <c r="P21" i="27"/>
  <c r="AA21" i="27" s="1"/>
  <c r="P23" i="27"/>
  <c r="AA23" i="27" s="1"/>
  <c r="AA22" i="27"/>
  <c r="AG22" i="27" l="1"/>
  <c r="P28" i="27"/>
  <c r="AF28" i="27" s="1"/>
  <c r="AF29" i="27" s="1"/>
  <c r="P30" i="27" l="1"/>
  <c r="AE31" i="27" s="1"/>
</calcChain>
</file>

<file path=xl/sharedStrings.xml><?xml version="1.0" encoding="utf-8"?>
<sst xmlns="http://schemas.openxmlformats.org/spreadsheetml/2006/main" count="176" uniqueCount="132">
  <si>
    <t>所在地</t>
    <rPh sb="0" eb="3">
      <t>ショザイチ</t>
    </rPh>
    <phoneticPr fontId="3"/>
  </si>
  <si>
    <t>用途地域</t>
    <rPh sb="0" eb="2">
      <t>ヨウト</t>
    </rPh>
    <rPh sb="2" eb="4">
      <t>チイキ</t>
    </rPh>
    <phoneticPr fontId="3"/>
  </si>
  <si>
    <t>規模・用途</t>
    <rPh sb="0" eb="2">
      <t>キボ</t>
    </rPh>
    <rPh sb="3" eb="5">
      <t>ヨウト</t>
    </rPh>
    <phoneticPr fontId="3"/>
  </si>
  <si>
    <t xml:space="preserve"> 西宮市</t>
    <rPh sb="1" eb="4">
      <t>ニシノミヤシ</t>
    </rPh>
    <phoneticPr fontId="3"/>
  </si>
  <si>
    <t xml:space="preserve"> 延べ床面積</t>
    <rPh sb="1" eb="2">
      <t>ノ</t>
    </rPh>
    <rPh sb="3" eb="4">
      <t>ユカ</t>
    </rPh>
    <rPh sb="4" eb="6">
      <t>メンセキ</t>
    </rPh>
    <phoneticPr fontId="3"/>
  </si>
  <si>
    <t xml:space="preserve"> 主な用途</t>
    <rPh sb="1" eb="2">
      <t>オモ</t>
    </rPh>
    <rPh sb="3" eb="5">
      <t>ヨウト</t>
    </rPh>
    <phoneticPr fontId="3"/>
  </si>
  <si>
    <t>建築物</t>
    <rPh sb="0" eb="3">
      <t>ケンチクブツ</t>
    </rPh>
    <phoneticPr fontId="3"/>
  </si>
  <si>
    <t>店舗・百貨店</t>
    <rPh sb="0" eb="2">
      <t>テンポ</t>
    </rPh>
    <rPh sb="3" eb="6">
      <t>ヒャッカテン</t>
    </rPh>
    <phoneticPr fontId="3"/>
  </si>
  <si>
    <t>事務所・病院</t>
    <rPh sb="0" eb="2">
      <t>ジム</t>
    </rPh>
    <rPh sb="2" eb="3">
      <t>ショ</t>
    </rPh>
    <rPh sb="4" eb="6">
      <t>ビョウイン</t>
    </rPh>
    <phoneticPr fontId="3"/>
  </si>
  <si>
    <t>その他特定用途</t>
    <rPh sb="2" eb="3">
      <t>タ</t>
    </rPh>
    <rPh sb="3" eb="5">
      <t>トクテイ</t>
    </rPh>
    <rPh sb="5" eb="7">
      <t>ヨウト</t>
    </rPh>
    <phoneticPr fontId="3"/>
  </si>
  <si>
    <t>特定部分</t>
    <rPh sb="0" eb="2">
      <t>トクテイ</t>
    </rPh>
    <rPh sb="2" eb="4">
      <t>ブブン</t>
    </rPh>
    <phoneticPr fontId="3"/>
  </si>
  <si>
    <t>台</t>
    <rPh sb="0" eb="1">
      <t>ダイ</t>
    </rPh>
    <phoneticPr fontId="3"/>
  </si>
  <si>
    <t>㎡</t>
    <phoneticPr fontId="3"/>
  </si>
  <si>
    <t>非特定部分</t>
    <rPh sb="0" eb="1">
      <t>ヒ</t>
    </rPh>
    <rPh sb="1" eb="3">
      <t>トクテイ</t>
    </rPh>
    <rPh sb="3" eb="5">
      <t>ブブン</t>
    </rPh>
    <phoneticPr fontId="3"/>
  </si>
  <si>
    <t>住宅</t>
    <rPh sb="0" eb="2">
      <t>ジュウタク</t>
    </rPh>
    <phoneticPr fontId="3"/>
  </si>
  <si>
    <t>住所</t>
    <rPh sb="0" eb="2">
      <t>ジュウショ</t>
    </rPh>
    <phoneticPr fontId="3"/>
  </si>
  <si>
    <t>氏名</t>
    <rPh sb="0" eb="2">
      <t>シメイ</t>
    </rPh>
    <phoneticPr fontId="3"/>
  </si>
  <si>
    <t>電話</t>
    <rPh sb="0" eb="2">
      <t>デンワ</t>
    </rPh>
    <phoneticPr fontId="3"/>
  </si>
  <si>
    <t>西宮市長　様</t>
    <rPh sb="0" eb="4">
      <t>ニシノミヤシチョウ</t>
    </rPh>
    <rPh sb="5" eb="6">
      <t>サマ</t>
    </rPh>
    <phoneticPr fontId="3"/>
  </si>
  <si>
    <t>年</t>
    <rPh sb="0" eb="1">
      <t>ネン</t>
    </rPh>
    <phoneticPr fontId="3"/>
  </si>
  <si>
    <t>月</t>
    <rPh sb="0" eb="1">
      <t>ツキ</t>
    </rPh>
    <phoneticPr fontId="3"/>
  </si>
  <si>
    <t>日</t>
    <rPh sb="0" eb="1">
      <t>ヒ</t>
    </rPh>
    <phoneticPr fontId="3"/>
  </si>
  <si>
    <t>設置場所</t>
    <rPh sb="0" eb="2">
      <t>セッチ</t>
    </rPh>
    <rPh sb="2" eb="4">
      <t>バショ</t>
    </rPh>
    <phoneticPr fontId="3"/>
  </si>
  <si>
    <t>管理者</t>
    <rPh sb="0" eb="3">
      <t>カンリシャ</t>
    </rPh>
    <phoneticPr fontId="3"/>
  </si>
  <si>
    <t>規模</t>
    <rPh sb="0" eb="2">
      <t>キボ</t>
    </rPh>
    <phoneticPr fontId="3"/>
  </si>
  <si>
    <t>構造形式</t>
    <rPh sb="0" eb="2">
      <t>コウゾウ</t>
    </rPh>
    <rPh sb="2" eb="4">
      <t>ケイシキ</t>
    </rPh>
    <phoneticPr fontId="3"/>
  </si>
  <si>
    <t>平面式</t>
    <rPh sb="0" eb="2">
      <t>ヘイメン</t>
    </rPh>
    <rPh sb="2" eb="3">
      <t>シキ</t>
    </rPh>
    <phoneticPr fontId="3"/>
  </si>
  <si>
    <t>(注)</t>
    <rPh sb="1" eb="2">
      <t>チュウ</t>
    </rPh>
    <phoneticPr fontId="3"/>
  </si>
  <si>
    <t>㊞</t>
    <phoneticPr fontId="3"/>
  </si>
  <si>
    <t xml:space="preserve"> □ 商業地域</t>
    <rPh sb="3" eb="5">
      <t>ショウギョウ</t>
    </rPh>
    <rPh sb="5" eb="7">
      <t>チイキ</t>
    </rPh>
    <phoneticPr fontId="3"/>
  </si>
  <si>
    <t xml:space="preserve"> □ 近隣商業地域</t>
    <rPh sb="3" eb="5">
      <t>キンリン</t>
    </rPh>
    <rPh sb="5" eb="7">
      <t>ショウギョウ</t>
    </rPh>
    <rPh sb="7" eb="9">
      <t>チイキ</t>
    </rPh>
    <phoneticPr fontId="3"/>
  </si>
  <si>
    <t xml:space="preserve"> □その他 (               )</t>
    <rPh sb="4" eb="5">
      <t>タ</t>
    </rPh>
    <phoneticPr fontId="3"/>
  </si>
  <si>
    <t>機 械 式</t>
    <rPh sb="0" eb="1">
      <t>キ</t>
    </rPh>
    <rPh sb="2" eb="3">
      <t>カイ</t>
    </rPh>
    <rPh sb="4" eb="5">
      <t>シキ</t>
    </rPh>
    <phoneticPr fontId="3"/>
  </si>
  <si>
    <t>その他非特定用途</t>
    <rPh sb="2" eb="3">
      <t>タ</t>
    </rPh>
    <rPh sb="3" eb="4">
      <t>ヒ</t>
    </rPh>
    <rPh sb="4" eb="6">
      <t>トクテイ</t>
    </rPh>
    <rPh sb="6" eb="8">
      <t>ヨウト</t>
    </rPh>
    <phoneticPr fontId="3"/>
  </si>
  <si>
    <t xml:space="preserve">戸 </t>
    <rPh sb="0" eb="1">
      <t>ト</t>
    </rPh>
    <phoneticPr fontId="3"/>
  </si>
  <si>
    <t>⑬</t>
    <phoneticPr fontId="3"/>
  </si>
  <si>
    <t>権利の区分</t>
    <rPh sb="0" eb="2">
      <t>ケンリ</t>
    </rPh>
    <rPh sb="3" eb="5">
      <t>クブン</t>
    </rPh>
    <phoneticPr fontId="3"/>
  </si>
  <si>
    <t>申請者</t>
    <rPh sb="0" eb="3">
      <t>シンセイシャ</t>
    </rPh>
    <phoneticPr fontId="3"/>
  </si>
  <si>
    <t>⑮</t>
    <phoneticPr fontId="3"/>
  </si>
  <si>
    <t>特定用途 ㎡</t>
    <rPh sb="0" eb="2">
      <t>トクテイ</t>
    </rPh>
    <rPh sb="2" eb="4">
      <t>ヨウト</t>
    </rPh>
    <phoneticPr fontId="3"/>
  </si>
  <si>
    <t>非特定用途 ㎡</t>
    <rPh sb="0" eb="1">
      <t>ヒ</t>
    </rPh>
    <rPh sb="1" eb="3">
      <t>トクテイ</t>
    </rPh>
    <rPh sb="3" eb="5">
      <t>ヨウト</t>
    </rPh>
    <phoneticPr fontId="3"/>
  </si>
  <si>
    <t>⑫</t>
    <phoneticPr fontId="3"/>
  </si>
  <si>
    <t>⑭</t>
    <phoneticPr fontId="3"/>
  </si>
  <si>
    <t xml:space="preserve">種別　　　　　　　　　　　区分 </t>
    <rPh sb="0" eb="2">
      <t>シュベツ</t>
    </rPh>
    <rPh sb="13" eb="15">
      <t>クブン</t>
    </rPh>
    <phoneticPr fontId="3"/>
  </si>
  <si>
    <t>その他</t>
    <rPh sb="2" eb="3">
      <t>タ</t>
    </rPh>
    <phoneticPr fontId="3"/>
  </si>
  <si>
    <t>西宮市長様</t>
    <rPh sb="0" eb="4">
      <t>ニシノミヤシチョウ</t>
    </rPh>
    <rPh sb="4" eb="5">
      <t>サマ</t>
    </rPh>
    <phoneticPr fontId="3"/>
  </si>
  <si>
    <t>特定自動車用駐車施設設置(変更)特例承認申請書</t>
    <rPh sb="10" eb="12">
      <t>セッチ</t>
    </rPh>
    <rPh sb="16" eb="18">
      <t>トクレイ</t>
    </rPh>
    <rPh sb="18" eb="20">
      <t>ショウニン</t>
    </rPh>
    <rPh sb="20" eb="22">
      <t>シンセイ</t>
    </rPh>
    <phoneticPr fontId="3"/>
  </si>
  <si>
    <t>1　借地の場合は土地使用承諾書及び契約書の写しを提出してください。</t>
    <rPh sb="2" eb="4">
      <t>シャクチ</t>
    </rPh>
    <rPh sb="5" eb="7">
      <t>バアイ</t>
    </rPh>
    <rPh sb="8" eb="10">
      <t>トチ</t>
    </rPh>
    <rPh sb="10" eb="12">
      <t>シヨウ</t>
    </rPh>
    <rPh sb="12" eb="15">
      <t>ショウダクショ</t>
    </rPh>
    <rPh sb="15" eb="16">
      <t>オヨ</t>
    </rPh>
    <rPh sb="17" eb="20">
      <t>ケイヤクショ</t>
    </rPh>
    <rPh sb="21" eb="22">
      <t>ウツ</t>
    </rPh>
    <rPh sb="24" eb="26">
      <t>テイシュツ</t>
    </rPh>
    <phoneticPr fontId="3"/>
  </si>
  <si>
    <t>立体 (自走)式</t>
    <rPh sb="0" eb="2">
      <t>リッタイ</t>
    </rPh>
    <rPh sb="4" eb="6">
      <t>ジソウ</t>
    </rPh>
    <rPh sb="7" eb="8">
      <t>シキ</t>
    </rPh>
    <phoneticPr fontId="3"/>
  </si>
  <si>
    <t>　□自己所有地　　　　　　　　□借地　　　　　　　　　□その他（　　　　　　　　　　　　）</t>
    <rPh sb="2" eb="4">
      <t>ジコ</t>
    </rPh>
    <rPh sb="4" eb="6">
      <t>ショユウ</t>
    </rPh>
    <rPh sb="6" eb="7">
      <t>チ</t>
    </rPh>
    <rPh sb="16" eb="18">
      <t>シャクチ</t>
    </rPh>
    <rPh sb="30" eb="31">
      <t>タ</t>
    </rPh>
    <phoneticPr fontId="3"/>
  </si>
  <si>
    <t>様式第１(規則第６条第１項関係)</t>
    <rPh sb="0" eb="2">
      <t>ヨウシキ</t>
    </rPh>
    <rPh sb="2" eb="3">
      <t>ダイ</t>
    </rPh>
    <rPh sb="5" eb="7">
      <t>キソク</t>
    </rPh>
    <rPh sb="7" eb="8">
      <t>ダイ</t>
    </rPh>
    <rPh sb="9" eb="10">
      <t>ジョウ</t>
    </rPh>
    <rPh sb="10" eb="11">
      <t>ダイ</t>
    </rPh>
    <rPh sb="12" eb="13">
      <t>コウ</t>
    </rPh>
    <rPh sb="13" eb="15">
      <t>カンケイ</t>
    </rPh>
    <phoneticPr fontId="3"/>
  </si>
  <si>
    <t>西宮市駐車施設附置条例第８条第２項の規定により、次のとおり申請します。</t>
    <rPh sb="14" eb="15">
      <t>ダイ</t>
    </rPh>
    <rPh sb="16" eb="17">
      <t>コウ</t>
    </rPh>
    <rPh sb="29" eb="31">
      <t>シンセイ</t>
    </rPh>
    <phoneticPr fontId="3"/>
  </si>
  <si>
    <t>申請特例駐車施設</t>
    <rPh sb="0" eb="2">
      <t>シンセイ</t>
    </rPh>
    <rPh sb="2" eb="4">
      <t>トクレイ</t>
    </rPh>
    <rPh sb="4" eb="6">
      <t>チュウシャ</t>
    </rPh>
    <rPh sb="6" eb="8">
      <t>シセツ</t>
    </rPh>
    <phoneticPr fontId="3"/>
  </si>
  <si>
    <t>（小数第3位切上げ）</t>
    <rPh sb="1" eb="3">
      <t>ショウスウ</t>
    </rPh>
    <rPh sb="3" eb="4">
      <t>ダイ</t>
    </rPh>
    <rPh sb="5" eb="6">
      <t>イ</t>
    </rPh>
    <rPh sb="6" eb="7">
      <t>キ</t>
    </rPh>
    <rPh sb="7" eb="8">
      <t>ア</t>
    </rPh>
    <phoneticPr fontId="3"/>
  </si>
  <si>
    <t>（小数切上げ）</t>
    <rPh sb="1" eb="3">
      <t>ショウスウ</t>
    </rPh>
    <rPh sb="3" eb="4">
      <t>キ</t>
    </rPh>
    <rPh sb="4" eb="5">
      <t>ア</t>
    </rPh>
    <phoneticPr fontId="3"/>
  </si>
  <si>
    <t>内訳</t>
    <rPh sb="0" eb="2">
      <t>ウチワケ</t>
    </rPh>
    <phoneticPr fontId="3"/>
  </si>
  <si>
    <t>合計</t>
    <rPh sb="0" eb="2">
      <t>ゴウケイ</t>
    </rPh>
    <phoneticPr fontId="3"/>
  </si>
  <si>
    <t>新築又は増築
若しくは用途変更後</t>
    <rPh sb="0" eb="2">
      <t>シンチク</t>
    </rPh>
    <rPh sb="2" eb="3">
      <t>マタ</t>
    </rPh>
    <rPh sb="4" eb="6">
      <t>ゾウチク</t>
    </rPh>
    <rPh sb="7" eb="8">
      <t>モ</t>
    </rPh>
    <rPh sb="11" eb="13">
      <t>ヨウト</t>
    </rPh>
    <rPh sb="13" eb="15">
      <t>ヘンコウ</t>
    </rPh>
    <rPh sb="15" eb="16">
      <t>ゴ</t>
    </rPh>
    <phoneticPr fontId="3"/>
  </si>
  <si>
    <t>増築又は
用途変更前</t>
    <rPh sb="0" eb="2">
      <t>ゾウチク</t>
    </rPh>
    <rPh sb="2" eb="3">
      <t>マタ</t>
    </rPh>
    <rPh sb="5" eb="7">
      <t>ヨウト</t>
    </rPh>
    <rPh sb="7" eb="9">
      <t>ヘンコウ</t>
    </rPh>
    <rPh sb="9" eb="10">
      <t>マエ</t>
    </rPh>
    <phoneticPr fontId="3"/>
  </si>
  <si>
    <t>特記事項
※市記入欄</t>
    <rPh sb="0" eb="2">
      <t>トッキ</t>
    </rPh>
    <rPh sb="2" eb="4">
      <t>ジコウ</t>
    </rPh>
    <phoneticPr fontId="3"/>
  </si>
  <si>
    <t>住戸の戸数</t>
    <rPh sb="0" eb="2">
      <t>ジュウコ</t>
    </rPh>
    <rPh sb="3" eb="5">
      <t>コスウ</t>
    </rPh>
    <phoneticPr fontId="3"/>
  </si>
  <si>
    <t>条例による駐車施設附置台数の算定</t>
    <rPh sb="0" eb="2">
      <t>ジョウレイ</t>
    </rPh>
    <rPh sb="5" eb="7">
      <t>チュウシャ</t>
    </rPh>
    <rPh sb="7" eb="9">
      <t>シセツ</t>
    </rPh>
    <rPh sb="9" eb="11">
      <t>フチ</t>
    </rPh>
    <rPh sb="11" eb="13">
      <t>ダイスウ</t>
    </rPh>
    <rPh sb="14" eb="16">
      <t>サンテイ</t>
    </rPh>
    <phoneticPr fontId="3"/>
  </si>
  <si>
    <t>⑰
合計</t>
    <rPh sb="2" eb="4">
      <t>ゴウケイ</t>
    </rPh>
    <phoneticPr fontId="3"/>
  </si>
  <si>
    <t>２　変更の場合は、変更前の事項を全て黒字で記入したうえで、変更後の事項を赤字で記入してください。</t>
    <rPh sb="2" eb="4">
      <t>ヘンコウ</t>
    </rPh>
    <rPh sb="5" eb="7">
      <t>バアイ</t>
    </rPh>
    <rPh sb="9" eb="11">
      <t>ヘンコウ</t>
    </rPh>
    <rPh sb="11" eb="12">
      <t>マエ</t>
    </rPh>
    <rPh sb="13" eb="15">
      <t>ジコウ</t>
    </rPh>
    <rPh sb="16" eb="17">
      <t>スベ</t>
    </rPh>
    <rPh sb="18" eb="20">
      <t>クロジ</t>
    </rPh>
    <rPh sb="21" eb="23">
      <t>キニュウ</t>
    </rPh>
    <rPh sb="29" eb="31">
      <t>ヘンコウ</t>
    </rPh>
    <rPh sb="31" eb="32">
      <t>ゴ</t>
    </rPh>
    <rPh sb="33" eb="35">
      <t>ジコウ</t>
    </rPh>
    <rPh sb="36" eb="38">
      <t>アカジ</t>
    </rPh>
    <rPh sb="39" eb="41">
      <t>キニュウ</t>
    </rPh>
    <phoneticPr fontId="3"/>
  </si>
  <si>
    <t xml:space="preserve"> 合計　　　　　　　　　台　　　　　（　うち建築物内　　　　　　　　　台　　　　　　　うち建築物外　　　　　　　　　台　）</t>
    <rPh sb="1" eb="3">
      <t>ゴウケイ</t>
    </rPh>
    <rPh sb="12" eb="13">
      <t>ダイ</t>
    </rPh>
    <rPh sb="22" eb="25">
      <t>ケンチクブツ</t>
    </rPh>
    <rPh sb="25" eb="26">
      <t>ナイ</t>
    </rPh>
    <rPh sb="35" eb="36">
      <t>ダイ</t>
    </rPh>
    <rPh sb="45" eb="48">
      <t>ケンチクブツ</t>
    </rPh>
    <rPh sb="48" eb="49">
      <t>ガイ</t>
    </rPh>
    <rPh sb="58" eb="59">
      <t>ダイ</t>
    </rPh>
    <phoneticPr fontId="3"/>
  </si>
  <si>
    <t xml:space="preserve"> その他</t>
    <rPh sb="3" eb="4">
      <t>タ</t>
    </rPh>
    <phoneticPr fontId="3"/>
  </si>
  <si>
    <t>緩和措置に係る
建築物の延べ面積</t>
    <rPh sb="0" eb="2">
      <t>カンワ</t>
    </rPh>
    <rPh sb="2" eb="4">
      <t>ソチ</t>
    </rPh>
    <rPh sb="5" eb="6">
      <t>カカ</t>
    </rPh>
    <rPh sb="8" eb="11">
      <t>ケンチクブツ</t>
    </rPh>
    <rPh sb="12" eb="13">
      <t>ノ</t>
    </rPh>
    <rPh sb="14" eb="16">
      <t>メンセキ</t>
    </rPh>
    <phoneticPr fontId="3"/>
  </si>
  <si>
    <t xml:space="preserve"> 2.3m×5m以上</t>
    <rPh sb="8" eb="10">
      <t>イジョウ</t>
    </rPh>
    <phoneticPr fontId="3"/>
  </si>
  <si>
    <t xml:space="preserve"> 2.5m×6m以上</t>
    <rPh sb="8" eb="10">
      <t>イジョウ</t>
    </rPh>
    <phoneticPr fontId="3"/>
  </si>
  <si>
    <t xml:space="preserve"> 3.5m×6m以上</t>
    <rPh sb="8" eb="10">
      <t>イジョウ</t>
    </rPh>
    <phoneticPr fontId="3"/>
  </si>
  <si>
    <t>①</t>
    <phoneticPr fontId="3"/>
  </si>
  <si>
    <t>②店舗・百貨店</t>
    <rPh sb="1" eb="3">
      <t>テンポ</t>
    </rPh>
    <rPh sb="4" eb="7">
      <t>ヒャッカテン</t>
    </rPh>
    <phoneticPr fontId="3"/>
  </si>
  <si>
    <t>③事務所（注3）
・病院</t>
    <rPh sb="1" eb="3">
      <t>ジム</t>
    </rPh>
    <rPh sb="3" eb="4">
      <t>ショ</t>
    </rPh>
    <rPh sb="5" eb="6">
      <t>チュウ</t>
    </rPh>
    <rPh sb="10" eb="12">
      <t>ビョウイン</t>
    </rPh>
    <phoneticPr fontId="3"/>
  </si>
  <si>
    <t>④その他
【劇場・映画館・
ホテル等】</t>
    <rPh sb="3" eb="4">
      <t>タ</t>
    </rPh>
    <rPh sb="6" eb="8">
      <t>ゲキジョウ</t>
    </rPh>
    <rPh sb="9" eb="12">
      <t>エイガカン</t>
    </rPh>
    <rPh sb="17" eb="18">
      <t>トウ</t>
    </rPh>
    <phoneticPr fontId="3"/>
  </si>
  <si>
    <t>⑤住宅</t>
    <rPh sb="1" eb="3">
      <t>ジュウタク</t>
    </rPh>
    <phoneticPr fontId="3"/>
  </si>
  <si>
    <t>⑥その他
【福祉施設等】</t>
    <rPh sb="3" eb="4">
      <t>タ</t>
    </rPh>
    <rPh sb="6" eb="8">
      <t>フクシ</t>
    </rPh>
    <rPh sb="8" eb="10">
      <t>シセツ</t>
    </rPh>
    <rPh sb="10" eb="11">
      <t>トウ</t>
    </rPh>
    <phoneticPr fontId="3"/>
  </si>
  <si>
    <t>⑦共用部分
㎡</t>
    <rPh sb="1" eb="3">
      <t>キョウヨウ</t>
    </rPh>
    <rPh sb="3" eb="5">
      <t>ブブン</t>
    </rPh>
    <phoneticPr fontId="3"/>
  </si>
  <si>
    <t>⑧駐車・自転車駐車施設
㎡</t>
    <rPh sb="1" eb="3">
      <t>チュウシャ</t>
    </rPh>
    <rPh sb="4" eb="7">
      <t>ジテンシャ</t>
    </rPh>
    <rPh sb="7" eb="9">
      <t>チュウシャ</t>
    </rPh>
    <rPh sb="9" eb="11">
      <t>シセツ</t>
    </rPh>
    <phoneticPr fontId="3"/>
  </si>
  <si>
    <t>⑨</t>
    <phoneticPr fontId="3"/>
  </si>
  <si>
    <t>②～⑥の合計</t>
    <rPh sb="4" eb="6">
      <t>ゴウケイ</t>
    </rPh>
    <phoneticPr fontId="3"/>
  </si>
  <si>
    <t>⑩一戸当たりの専有面積が40㎡以下</t>
    <rPh sb="1" eb="3">
      <t>イッコ</t>
    </rPh>
    <rPh sb="3" eb="4">
      <t>ア</t>
    </rPh>
    <rPh sb="7" eb="9">
      <t>センユウ</t>
    </rPh>
    <rPh sb="9" eb="11">
      <t>メンセキ</t>
    </rPh>
    <rPh sb="15" eb="17">
      <t>イカ</t>
    </rPh>
    <phoneticPr fontId="3"/>
  </si>
  <si>
    <t>⑪一戸当たりの専有面積が40㎡超</t>
    <rPh sb="1" eb="3">
      <t>イッコ</t>
    </rPh>
    <rPh sb="3" eb="4">
      <t>ア</t>
    </rPh>
    <rPh sb="7" eb="9">
      <t>センユウ</t>
    </rPh>
    <rPh sb="9" eb="11">
      <t>メンセキ</t>
    </rPh>
    <rPh sb="15" eb="16">
      <t>チョウ</t>
    </rPh>
    <phoneticPr fontId="3"/>
  </si>
  <si>
    <t>（ ⑦× ② ÷ ⑨ ） ＋ ② ＝</t>
    <phoneticPr fontId="3"/>
  </si>
  <si>
    <t>（ ⑦× ③ ÷ ⑨ ） ＋ ③ ＝</t>
    <phoneticPr fontId="3"/>
  </si>
  <si>
    <t>（ ⑦× ④ ÷ ⑨ ） ＋ ④ ＝</t>
    <phoneticPr fontId="3"/>
  </si>
  <si>
    <t>（ ⑦× ⑤ ÷ ⑨ ） ＋ ⑤ ＝</t>
    <phoneticPr fontId="3"/>
  </si>
  <si>
    <t>（ ⑦× ⑥ ÷ ⑨ ） ＋ ⑥ ＝</t>
    <phoneticPr fontId="3"/>
  </si>
  <si>
    <t>⑯</t>
    <phoneticPr fontId="3"/>
  </si>
  <si>
    <t>⑫ ÷ 200 ㎡ ＝</t>
    <phoneticPr fontId="3"/>
  </si>
  <si>
    <t>⑬ ÷ 250 ㎡ ＝</t>
    <phoneticPr fontId="3"/>
  </si>
  <si>
    <t>⑭ ÷ 300 ㎡ ＝</t>
    <phoneticPr fontId="3"/>
  </si>
  <si>
    <t>⑩ × 25 ％ ＝</t>
    <phoneticPr fontId="3"/>
  </si>
  <si>
    <t>⑪ × 35 ％ ＝</t>
    <phoneticPr fontId="3"/>
  </si>
  <si>
    <t>⑯ ÷ 500 ㎡ ＝</t>
    <phoneticPr fontId="3"/>
  </si>
  <si>
    <t>⑱
合計</t>
    <rPh sb="2" eb="4">
      <t>ゴウケイ</t>
    </rPh>
    <phoneticPr fontId="3"/>
  </si>
  <si>
    <t>⑲</t>
    <phoneticPr fontId="3"/>
  </si>
  <si>
    <t>⑳</t>
    <phoneticPr fontId="3"/>
  </si>
  <si>
    <t>(B)</t>
    <phoneticPr fontId="3"/>
  </si>
  <si>
    <t>(A)</t>
    <phoneticPr fontId="3"/>
  </si>
  <si>
    <t>㉑</t>
    <phoneticPr fontId="3"/>
  </si>
  <si>
    <t>⑫ + ⑬ + ⑭ + {( ⑮ + ⑯ ) × 1/2 } ＝</t>
    <phoneticPr fontId="3"/>
  </si>
  <si>
    <t>（ ⑰ ＋ ⑲ ） × ㉑ ＝</t>
    <phoneticPr fontId="3"/>
  </si>
  <si>
    <t>㉒</t>
    <phoneticPr fontId="3"/>
  </si>
  <si>
    <t>緩和率
計算</t>
    <rPh sb="0" eb="2">
      <t>カンワ</t>
    </rPh>
    <rPh sb="2" eb="3">
      <t>リツ</t>
    </rPh>
    <rPh sb="4" eb="6">
      <t>ケイサン</t>
    </rPh>
    <phoneticPr fontId="3"/>
  </si>
  <si>
    <t>⑱ ＋ ㉒ ＝</t>
    <phoneticPr fontId="3"/>
  </si>
  <si>
    <t>駐車施設附置義務台数</t>
    <rPh sb="0" eb="2">
      <t>チュウシャ</t>
    </rPh>
    <rPh sb="2" eb="4">
      <t>シセツ</t>
    </rPh>
    <rPh sb="4" eb="6">
      <t>フチ</t>
    </rPh>
    <rPh sb="6" eb="8">
      <t>ギム</t>
    </rPh>
    <rPh sb="8" eb="10">
      <t>ダイスウ</t>
    </rPh>
    <phoneticPr fontId="3"/>
  </si>
  <si>
    <t>㉓</t>
    <phoneticPr fontId="3"/>
  </si>
  <si>
    <t>㉔</t>
    <phoneticPr fontId="3"/>
  </si>
  <si>
    <t>㉕建築物敷地内駐車施設
（㉔ ＋ ㉕）≧㉓となること</t>
    <rPh sb="1" eb="4">
      <t>ケンチクブツ</t>
    </rPh>
    <rPh sb="4" eb="6">
      <t>シキチ</t>
    </rPh>
    <rPh sb="6" eb="7">
      <t>ナイ</t>
    </rPh>
    <rPh sb="7" eb="9">
      <t>チュウシャ</t>
    </rPh>
    <rPh sb="9" eb="11">
      <t>シセツ</t>
    </rPh>
    <phoneticPr fontId="3"/>
  </si>
  <si>
    <t>３　床面積が10,000㎡を超える事務所は、附置義務台数算定対象面積について特例が適用されます。特例適用後の数値を③に記入してください。</t>
    <rPh sb="2" eb="5">
      <t>ユカメンセキ</t>
    </rPh>
    <rPh sb="14" eb="15">
      <t>コ</t>
    </rPh>
    <rPh sb="17" eb="19">
      <t>ジム</t>
    </rPh>
    <rPh sb="19" eb="20">
      <t>ショ</t>
    </rPh>
    <rPh sb="22" eb="24">
      <t>フチ</t>
    </rPh>
    <rPh sb="24" eb="26">
      <t>ギム</t>
    </rPh>
    <rPh sb="26" eb="28">
      <t>ダイスウ</t>
    </rPh>
    <rPh sb="28" eb="30">
      <t>サンテイ</t>
    </rPh>
    <rPh sb="30" eb="32">
      <t>タイショウ</t>
    </rPh>
    <rPh sb="32" eb="34">
      <t>メンセキ</t>
    </rPh>
    <rPh sb="38" eb="40">
      <t>トクレイ</t>
    </rPh>
    <rPh sb="41" eb="43">
      <t>テキヨウ</t>
    </rPh>
    <rPh sb="48" eb="50">
      <t>トクレイ</t>
    </rPh>
    <rPh sb="50" eb="52">
      <t>テキヨウ</t>
    </rPh>
    <rPh sb="52" eb="53">
      <t>ゴ</t>
    </rPh>
    <rPh sb="54" eb="56">
      <t>スウチ</t>
    </rPh>
    <rPh sb="59" eb="61">
      <t>キニュウ</t>
    </rPh>
    <phoneticPr fontId="3"/>
  </si>
  <si>
    <t>6,000㎡×⑳－1,000㎡×(①-⑧)＝</t>
    <phoneticPr fontId="3"/>
  </si>
  <si>
    <t>①-⑧が6,000㎡以上の場合は、
上記計算式を使用せず㉑＝1とすること</t>
    <rPh sb="10" eb="12">
      <t>イジョウ</t>
    </rPh>
    <rPh sb="13" eb="15">
      <t>バアイ</t>
    </rPh>
    <rPh sb="18" eb="20">
      <t>ジョウキ</t>
    </rPh>
    <rPh sb="20" eb="23">
      <t>ケイサンシキ</t>
    </rPh>
    <rPh sb="24" eb="26">
      <t>シヨウ</t>
    </rPh>
    <phoneticPr fontId="3"/>
  </si>
  <si>
    <t>1,000㎡×（6,000㎡-(①-⑧)）＝</t>
    <phoneticPr fontId="3"/>
  </si>
  <si>
    <r>
      <t xml:space="preserve">設置基準
</t>
    </r>
    <r>
      <rPr>
        <sz val="8"/>
        <rFont val="ＭＳ Ｐ明朝"/>
        <family val="1"/>
        <charset val="128"/>
      </rPr>
      <t>【小数第3位切上げ第2位止（⑰及び⑱を除く）】</t>
    </r>
    <rPh sb="0" eb="2">
      <t>セッチ</t>
    </rPh>
    <rPh sb="2" eb="4">
      <t>キジュン</t>
    </rPh>
    <rPh sb="20" eb="21">
      <t>オヨ</t>
    </rPh>
    <rPh sb="24" eb="25">
      <t>ノゾ</t>
    </rPh>
    <phoneticPr fontId="3"/>
  </si>
  <si>
    <r>
      <t xml:space="preserve">共用部分の面積按分
</t>
    </r>
    <r>
      <rPr>
        <sz val="8"/>
        <rFont val="ＭＳ Ｐ明朝"/>
        <family val="1"/>
        <charset val="128"/>
      </rPr>
      <t>【小数第3位四捨五入第2位止】</t>
    </r>
    <phoneticPr fontId="3"/>
  </si>
  <si>
    <t>（注4）1－（A） ÷ （B） ＝</t>
    <phoneticPr fontId="3"/>
  </si>
  <si>
    <t>建築物（住宅を除く）の
緩和措置（注4）</t>
    <rPh sb="17" eb="18">
      <t>チュウ</t>
    </rPh>
    <phoneticPr fontId="3"/>
  </si>
  <si>
    <t>４　㉑は小数第4位四捨五入第3位止、㉒は小数切上げ整数止。</t>
    <rPh sb="6" eb="7">
      <t>ダイ</t>
    </rPh>
    <rPh sb="13" eb="14">
      <t>ダイ</t>
    </rPh>
    <phoneticPr fontId="3"/>
  </si>
  <si>
    <t>機械式</t>
    <rPh sb="0" eb="3">
      <t>キカイシキ</t>
    </rPh>
    <phoneticPr fontId="3"/>
  </si>
  <si>
    <t>2.3m×5m以上</t>
    <rPh sb="7" eb="9">
      <t>イジョウ</t>
    </rPh>
    <phoneticPr fontId="3"/>
  </si>
  <si>
    <t>2.5m×6m以上</t>
    <rPh sb="7" eb="9">
      <t>イジョウ</t>
    </rPh>
    <phoneticPr fontId="3"/>
  </si>
  <si>
    <t>3.5m×6m以上</t>
    <rPh sb="7" eb="9">
      <t>イジョウ</t>
    </rPh>
    <phoneticPr fontId="3"/>
  </si>
  <si>
    <t>西宮市</t>
    <rPh sb="0" eb="3">
      <t>ニシノミヤシ</t>
    </rPh>
    <phoneticPr fontId="3"/>
  </si>
  <si>
    <t>誓約書</t>
    <rPh sb="0" eb="3">
      <t>セイヤクショ</t>
    </rPh>
    <phoneticPr fontId="3"/>
  </si>
  <si>
    <t>所在地地番
（借地）</t>
    <rPh sb="0" eb="3">
      <t>ショザイチ</t>
    </rPh>
    <rPh sb="3" eb="5">
      <t>チバン</t>
    </rPh>
    <rPh sb="7" eb="9">
      <t>シャクチ</t>
    </rPh>
    <phoneticPr fontId="3"/>
  </si>
  <si>
    <t>立体（自走）式</t>
    <rPh sb="0" eb="2">
      <t>リッタイ</t>
    </rPh>
    <rPh sb="3" eb="5">
      <t>ジソウ</t>
    </rPh>
    <rPh sb="6" eb="7">
      <t>シキ</t>
    </rPh>
    <phoneticPr fontId="3"/>
  </si>
  <si>
    <t>氏名　　　　　　　　　　　　　　　　　　　　　　　　　　　　　　　　　　</t>
    <rPh sb="0" eb="2">
      <t>シメイ</t>
    </rPh>
    <phoneticPr fontId="3"/>
  </si>
  <si>
    <t>年</t>
    <rPh sb="0" eb="1">
      <t>ネン</t>
    </rPh>
    <phoneticPr fontId="3"/>
  </si>
  <si>
    <t>月</t>
    <rPh sb="0" eb="1">
      <t>ツキ</t>
    </rPh>
    <phoneticPr fontId="3"/>
  </si>
  <si>
    <t>日</t>
    <rPh sb="0" eb="1">
      <t>ニチ</t>
    </rPh>
    <phoneticPr fontId="3"/>
  </si>
  <si>
    <t>　様式第8（別表関係）</t>
    <rPh sb="1" eb="3">
      <t>ヨウシキ</t>
    </rPh>
    <rPh sb="3" eb="4">
      <t>ダイ</t>
    </rPh>
    <rPh sb="6" eb="8">
      <t>ベッピョウ</t>
    </rPh>
    <rPh sb="8" eb="10">
      <t>カンケイ</t>
    </rPh>
    <phoneticPr fontId="3"/>
  </si>
  <si>
    <t xml:space="preserve">  建築物の新築又は大規模修繕等の工事完了時までに、土地の権利者との間で、下記駐車施設を附置するための土地の貸借契約を締結し、施行規則第12条第1項に規定する工事完了届を提出する際に、当該契約書の写しを提出することを誓約します。</t>
    <rPh sb="2" eb="5">
      <t>ケンチクブツ</t>
    </rPh>
    <rPh sb="6" eb="8">
      <t>シンチク</t>
    </rPh>
    <rPh sb="8" eb="9">
      <t>マタ</t>
    </rPh>
    <rPh sb="10" eb="13">
      <t>ダイキボ</t>
    </rPh>
    <rPh sb="13" eb="15">
      <t>シュウゼン</t>
    </rPh>
    <rPh sb="15" eb="16">
      <t>トウ</t>
    </rPh>
    <rPh sb="17" eb="19">
      <t>コウジ</t>
    </rPh>
    <rPh sb="19" eb="21">
      <t>カンリョウ</t>
    </rPh>
    <rPh sb="21" eb="22">
      <t>ジ</t>
    </rPh>
    <rPh sb="26" eb="28">
      <t>トチ</t>
    </rPh>
    <rPh sb="29" eb="32">
      <t>ケンリシャ</t>
    </rPh>
    <rPh sb="34" eb="35">
      <t>アイダ</t>
    </rPh>
    <rPh sb="37" eb="39">
      <t>カキ</t>
    </rPh>
    <rPh sb="39" eb="41">
      <t>チュウシャ</t>
    </rPh>
    <rPh sb="41" eb="43">
      <t>シセツ</t>
    </rPh>
    <rPh sb="44" eb="46">
      <t>フチ</t>
    </rPh>
    <rPh sb="51" eb="53">
      <t>トチ</t>
    </rPh>
    <rPh sb="54" eb="56">
      <t>タイシャク</t>
    </rPh>
    <rPh sb="56" eb="58">
      <t>ケイヤク</t>
    </rPh>
    <rPh sb="59" eb="61">
      <t>テイケツ</t>
    </rPh>
    <rPh sb="63" eb="65">
      <t>セコウ</t>
    </rPh>
    <rPh sb="65" eb="67">
      <t>キソク</t>
    </rPh>
    <rPh sb="67" eb="68">
      <t>ダイ</t>
    </rPh>
    <rPh sb="70" eb="71">
      <t>ジョウ</t>
    </rPh>
    <rPh sb="71" eb="72">
      <t>ダイ</t>
    </rPh>
    <rPh sb="73" eb="74">
      <t>コウ</t>
    </rPh>
    <rPh sb="75" eb="77">
      <t>キテイ</t>
    </rPh>
    <rPh sb="79" eb="81">
      <t>コウジ</t>
    </rPh>
    <rPh sb="81" eb="83">
      <t>カンリョウ</t>
    </rPh>
    <rPh sb="83" eb="84">
      <t>トドケ</t>
    </rPh>
    <rPh sb="85" eb="87">
      <t>テイシュツ</t>
    </rPh>
    <rPh sb="89" eb="90">
      <t>サイ</t>
    </rPh>
    <rPh sb="92" eb="94">
      <t>トウガイ</t>
    </rPh>
    <rPh sb="94" eb="97">
      <t>ケイヤクショ</t>
    </rPh>
    <rPh sb="98" eb="99">
      <t>ウツ</t>
    </rPh>
    <rPh sb="101" eb="103">
      <t>テイシュツ</t>
    </rPh>
    <rPh sb="108" eb="110">
      <t>セイヤク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</si>
</sst>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quot;戸&quot;"/>
    <numFmt numFmtId="178" formatCode="&quot;) } ÷&quot;#,##0\ &quot;㎡ ＝&quot;"/>
    <numFmt numFmtId="179" formatCode="[$-411]ggge&quot; 年 &quot;m&quot; 月 &quot;d&quot; 日 受理&quot;"/>
    <numFmt numFmtId="180" formatCode="0_ "/>
    <numFmt numFmtId="181" formatCode="#,##0_ "/>
  </numFmts>
  <fonts count="15"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8"/>
      <name val="ＭＳ Ｐゴシック"/>
      <family val="3"/>
      <charset val="128"/>
    </font>
    <font>
      <sz val="11"/>
      <color indexed="12"/>
      <name val="ＭＳ Ｐ明朝"/>
      <family val="1"/>
      <charset val="128"/>
    </font>
    <font>
      <sz val="18"/>
      <name val="HG創英角ﾎﾟｯﾌﾟ体"/>
      <family val="3"/>
      <charset val="128"/>
    </font>
    <font>
      <sz val="12"/>
      <name val="ＭＳ Ｐ明朝"/>
      <family val="1"/>
      <charset val="128"/>
    </font>
    <font>
      <sz val="9"/>
      <name val="ＭＳ 明朝"/>
      <family val="1"/>
      <charset val="128"/>
    </font>
    <font>
      <b/>
      <sz val="11"/>
      <name val="ＭＳ Ｐゴシック"/>
      <family val="3"/>
      <charset val="128"/>
      <scheme val="minor"/>
    </font>
    <font>
      <b/>
      <sz val="14"/>
      <name val="ＭＳ Ｐゴシック"/>
      <family val="3"/>
      <charset val="128"/>
    </font>
    <font>
      <b/>
      <sz val="14"/>
      <name val="ＭＳ Ｐゴシック"/>
      <family val="3"/>
      <charset val="128"/>
      <scheme val="minor"/>
    </font>
  </fonts>
  <fills count="2">
    <fill>
      <patternFill patternType="none"/>
    </fill>
    <fill>
      <patternFill patternType="gray125"/>
    </fill>
  </fills>
  <borders count="5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dotted">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right style="dotted">
        <color indexed="64"/>
      </right>
      <top style="thin">
        <color indexed="64"/>
      </top>
      <bottom style="double">
        <color indexed="64"/>
      </bottom>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9">
    <xf numFmtId="0" fontId="0" fillId="0" borderId="0" xfId="0">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11" xfId="0" applyFont="1" applyBorder="1" applyAlignment="1">
      <alignment vertical="center" shrinkToFit="1"/>
    </xf>
    <xf numFmtId="0" fontId="2" fillId="0" borderId="10" xfId="0" applyFont="1" applyBorder="1" applyAlignment="1">
      <alignment vertical="center" shrinkToFit="1"/>
    </xf>
    <xf numFmtId="0" fontId="9" fillId="0" borderId="0" xfId="0" applyFont="1" applyBorder="1" applyAlignment="1">
      <alignment horizontal="center" vertical="center" shrinkToFit="1"/>
    </xf>
    <xf numFmtId="40" fontId="2" fillId="0" borderId="6" xfId="1" applyNumberFormat="1" applyFont="1" applyFill="1" applyBorder="1" applyAlignment="1">
      <alignment vertical="center"/>
    </xf>
    <xf numFmtId="0" fontId="4" fillId="0" borderId="0" xfId="0" applyFont="1" applyBorder="1" applyAlignment="1">
      <alignment vertical="top"/>
    </xf>
    <xf numFmtId="176" fontId="2" fillId="0" borderId="1" xfId="0" applyNumberFormat="1" applyFont="1" applyBorder="1" applyAlignment="1">
      <alignment vertical="center"/>
    </xf>
    <xf numFmtId="0" fontId="4" fillId="0" borderId="3" xfId="0" applyFont="1" applyBorder="1" applyAlignment="1">
      <alignment horizontal="distributed" vertical="center" indent="1"/>
    </xf>
    <xf numFmtId="0" fontId="4" fillId="0" borderId="13"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horizontal="left" vertical="center"/>
    </xf>
    <xf numFmtId="0" fontId="4" fillId="0" borderId="0" xfId="0" applyFont="1" applyAlignment="1">
      <alignment vertical="center"/>
    </xf>
    <xf numFmtId="0" fontId="2" fillId="0" borderId="20" xfId="0" applyFont="1" applyBorder="1" applyAlignment="1">
      <alignment vertical="center"/>
    </xf>
    <xf numFmtId="0" fontId="4" fillId="0" borderId="0" xfId="0" applyFont="1" applyBorder="1" applyAlignment="1">
      <alignment horizontal="center" justifyLastLine="1"/>
    </xf>
    <xf numFmtId="0" fontId="4" fillId="0" borderId="0" xfId="0" applyFont="1" applyBorder="1" applyAlignment="1">
      <alignment vertical="center"/>
    </xf>
    <xf numFmtId="0" fontId="2" fillId="0" borderId="3" xfId="0" applyFont="1" applyBorder="1" applyAlignment="1">
      <alignment vertical="distributed" textRotation="255" justifyLastLine="1"/>
    </xf>
    <xf numFmtId="0" fontId="6" fillId="0" borderId="3" xfId="0" applyFont="1" applyBorder="1" applyAlignment="1">
      <alignment vertical="top"/>
    </xf>
    <xf numFmtId="0" fontId="2" fillId="0" borderId="12" xfId="0" applyFont="1" applyBorder="1" applyAlignment="1">
      <alignment vertical="center"/>
    </xf>
    <xf numFmtId="0" fontId="2" fillId="0" borderId="1" xfId="0" applyFont="1" applyFill="1" applyBorder="1" applyAlignment="1">
      <alignment vertical="center"/>
    </xf>
    <xf numFmtId="0" fontId="2" fillId="0" borderId="28" xfId="0" applyFont="1" applyBorder="1" applyAlignment="1">
      <alignment horizontal="left" vertical="center"/>
    </xf>
    <xf numFmtId="0" fontId="2" fillId="0" borderId="4" xfId="0" applyFont="1" applyFill="1" applyBorder="1" applyAlignment="1">
      <alignment vertical="center"/>
    </xf>
    <xf numFmtId="176" fontId="2" fillId="0" borderId="4" xfId="0" applyNumberFormat="1" applyFont="1" applyBorder="1" applyAlignment="1">
      <alignment vertical="center"/>
    </xf>
    <xf numFmtId="0" fontId="2" fillId="0" borderId="19" xfId="0" applyFont="1" applyBorder="1" applyAlignment="1">
      <alignment vertical="center"/>
    </xf>
    <xf numFmtId="0" fontId="2" fillId="0" borderId="20" xfId="0" applyFont="1" applyBorder="1" applyAlignment="1">
      <alignment horizontal="right" vertical="center"/>
    </xf>
    <xf numFmtId="0" fontId="2" fillId="0" borderId="43" xfId="0" applyFont="1" applyBorder="1" applyAlignment="1">
      <alignment horizontal="left" vertical="center"/>
    </xf>
    <xf numFmtId="176" fontId="2" fillId="0" borderId="20" xfId="0" applyNumberFormat="1" applyFont="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vertical="center"/>
    </xf>
    <xf numFmtId="0" fontId="2" fillId="0" borderId="10" xfId="0" applyFont="1" applyFill="1" applyBorder="1" applyAlignment="1">
      <alignment vertical="center"/>
    </xf>
    <xf numFmtId="176" fontId="2" fillId="0" borderId="20" xfId="0" applyNumberFormat="1" applyFont="1" applyFill="1" applyBorder="1" applyAlignment="1">
      <alignment vertical="center"/>
    </xf>
    <xf numFmtId="0" fontId="2" fillId="0" borderId="8" xfId="0" applyFont="1" applyFill="1" applyBorder="1" applyAlignment="1">
      <alignment vertical="center"/>
    </xf>
    <xf numFmtId="0" fontId="2" fillId="0" borderId="5" xfId="0" applyFont="1" applyFill="1" applyBorder="1" applyAlignment="1">
      <alignment vertical="center"/>
    </xf>
    <xf numFmtId="0" fontId="2" fillId="0" borderId="1" xfId="0" applyFont="1" applyBorder="1" applyAlignment="1">
      <alignment horizontal="right" vertical="center"/>
    </xf>
    <xf numFmtId="176" fontId="2" fillId="0" borderId="1" xfId="0" applyNumberFormat="1" applyFont="1" applyBorder="1" applyAlignment="1">
      <alignment horizontal="center" vertical="center"/>
    </xf>
    <xf numFmtId="0" fontId="2" fillId="0" borderId="4" xfId="0" applyFont="1" applyBorder="1" applyAlignment="1">
      <alignment horizontal="right" vertical="center"/>
    </xf>
    <xf numFmtId="0" fontId="2" fillId="0" borderId="10" xfId="0" applyFont="1" applyBorder="1" applyAlignment="1">
      <alignment horizontal="left" vertical="center"/>
    </xf>
    <xf numFmtId="0" fontId="2" fillId="0" borderId="4" xfId="0" applyFont="1" applyBorder="1" applyAlignment="1">
      <alignment horizontal="left" vertical="center"/>
    </xf>
    <xf numFmtId="0" fontId="2" fillId="0" borderId="30" xfId="0" applyFont="1" applyBorder="1" applyAlignment="1">
      <alignment horizontal="left" vertical="center"/>
    </xf>
    <xf numFmtId="40" fontId="2" fillId="0" borderId="1" xfId="1" applyNumberFormat="1" applyFont="1" applyFill="1" applyBorder="1" applyAlignment="1">
      <alignment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4" fillId="0" borderId="0" xfId="0" applyFont="1" applyBorder="1" applyAlignment="1">
      <alignment horizontal="center" vertical="center"/>
    </xf>
    <xf numFmtId="0" fontId="2" fillId="0" borderId="0" xfId="0" applyFont="1" applyAlignment="1">
      <alignment horizontal="left" vertical="center"/>
    </xf>
    <xf numFmtId="0" fontId="7" fillId="0" borderId="0" xfId="0" applyFont="1" applyAlignment="1">
      <alignment horizontal="distributed" vertical="center"/>
    </xf>
    <xf numFmtId="0" fontId="2" fillId="0" borderId="0" xfId="0" applyFont="1" applyAlignment="1">
      <alignment horizontal="distributed" vertical="center" justifyLastLine="1"/>
    </xf>
    <xf numFmtId="0" fontId="2" fillId="0" borderId="1" xfId="0" applyFont="1" applyBorder="1" applyAlignment="1">
      <alignment vertical="center"/>
    </xf>
    <xf numFmtId="0" fontId="2" fillId="0" borderId="6" xfId="0" applyFont="1" applyBorder="1" applyAlignment="1">
      <alignment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vertical="center"/>
    </xf>
    <xf numFmtId="0" fontId="7" fillId="0" borderId="0" xfId="0" applyFont="1" applyAlignment="1">
      <alignment horizontal="center" vertical="center"/>
    </xf>
    <xf numFmtId="0" fontId="2" fillId="0" borderId="10" xfId="0" applyFont="1" applyBorder="1" applyAlignment="1">
      <alignment vertical="center"/>
    </xf>
    <xf numFmtId="0" fontId="2" fillId="0" borderId="23" xfId="0" applyFont="1" applyBorder="1" applyAlignment="1">
      <alignment vertical="center"/>
    </xf>
    <xf numFmtId="0" fontId="2" fillId="0" borderId="27" xfId="0" applyFont="1" applyBorder="1" applyAlignment="1">
      <alignment vertical="top" shrinkToFit="1"/>
    </xf>
    <xf numFmtId="0" fontId="2" fillId="0" borderId="0" xfId="0" applyFont="1" applyBorder="1" applyAlignment="1">
      <alignment vertical="top" shrinkToFit="1"/>
    </xf>
    <xf numFmtId="0" fontId="13" fillId="0" borderId="47" xfId="0" applyFont="1" applyFill="1" applyBorder="1" applyAlignment="1">
      <alignment vertical="center"/>
    </xf>
    <xf numFmtId="0" fontId="13" fillId="0" borderId="48" xfId="0" applyFont="1" applyBorder="1" applyAlignment="1">
      <alignment vertical="center"/>
    </xf>
    <xf numFmtId="0" fontId="2" fillId="0" borderId="4" xfId="0" applyFont="1" applyBorder="1" applyAlignment="1">
      <alignment vertical="center" wrapText="1" shrinkToFit="1"/>
    </xf>
    <xf numFmtId="0" fontId="2" fillId="0" borderId="0" xfId="0" applyFont="1" applyAlignment="1" applyProtection="1">
      <alignment vertical="center"/>
    </xf>
    <xf numFmtId="0" fontId="2" fillId="0" borderId="0" xfId="0" applyFont="1" applyAlignment="1" applyProtection="1">
      <alignment vertical="center" justifyLastLine="1"/>
    </xf>
    <xf numFmtId="0" fontId="7" fillId="0" borderId="0" xfId="0" applyFont="1" applyAlignment="1" applyProtection="1">
      <alignment horizontal="distributed" vertical="center"/>
    </xf>
    <xf numFmtId="0" fontId="7" fillId="0" borderId="0" xfId="0" applyFont="1" applyAlignment="1" applyProtection="1">
      <alignment horizontal="center" vertical="center"/>
    </xf>
    <xf numFmtId="0" fontId="10" fillId="0" borderId="0" xfId="0" applyFont="1" applyBorder="1" applyAlignment="1" applyProtection="1">
      <alignment vertical="top"/>
    </xf>
    <xf numFmtId="0" fontId="10" fillId="0" borderId="0" xfId="0" applyFont="1" applyBorder="1" applyAlignment="1" applyProtection="1">
      <alignment vertical="center"/>
      <protection locked="0"/>
    </xf>
    <xf numFmtId="0" fontId="2" fillId="0" borderId="0" xfId="0" applyFont="1" applyAlignment="1">
      <alignment horizontal="left" vertical="center"/>
    </xf>
    <xf numFmtId="0" fontId="7"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distributed" vertical="center" justifyLastLine="1"/>
    </xf>
    <xf numFmtId="0" fontId="2" fillId="0" borderId="0" xfId="0" applyFont="1" applyAlignment="1">
      <alignment horizontal="left" vertical="center" justifyLastLine="1"/>
    </xf>
    <xf numFmtId="0" fontId="2" fillId="0" borderId="0" xfId="0" applyFont="1" applyAlignment="1">
      <alignment horizontal="right" vertical="center"/>
    </xf>
    <xf numFmtId="0" fontId="2" fillId="0" borderId="0" xfId="0" applyFont="1" applyBorder="1" applyAlignment="1">
      <alignment horizontal="distributed" vertical="center" indent="3"/>
    </xf>
    <xf numFmtId="0" fontId="2" fillId="0" borderId="13" xfId="0" applyFont="1" applyBorder="1" applyAlignment="1">
      <alignment vertical="distributed" textRotation="255" justifyLastLine="1"/>
    </xf>
    <xf numFmtId="0" fontId="2" fillId="0" borderId="14" xfId="0" applyFont="1" applyBorder="1" applyAlignment="1">
      <alignment vertical="distributed" textRotation="255" justifyLastLine="1"/>
    </xf>
    <xf numFmtId="0" fontId="2" fillId="0" borderId="34" xfId="0" applyFont="1" applyBorder="1" applyAlignment="1">
      <alignment vertical="distributed" textRotation="255" justifyLastLine="1"/>
    </xf>
    <xf numFmtId="0" fontId="2" fillId="0" borderId="6"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1" xfId="0" applyFont="1" applyBorder="1" applyAlignment="1">
      <alignment vertical="center"/>
    </xf>
    <xf numFmtId="0" fontId="2" fillId="0" borderId="6" xfId="0" applyFont="1" applyBorder="1" applyAlignment="1">
      <alignment vertical="center"/>
    </xf>
    <xf numFmtId="0" fontId="2" fillId="0" borderId="1" xfId="0" applyFont="1" applyBorder="1" applyAlignment="1">
      <alignment horizontal="left" vertical="center" shrinkToFit="1"/>
    </xf>
    <xf numFmtId="0" fontId="2" fillId="0" borderId="6" xfId="0" applyFont="1" applyBorder="1" applyAlignment="1">
      <alignment horizontal="left" vertical="center" shrinkToFit="1"/>
    </xf>
    <xf numFmtId="40"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9" xfId="0" applyFont="1" applyBorder="1" applyAlignment="1">
      <alignment horizontal="center" vertical="center"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6" xfId="0" applyFont="1" applyBorder="1" applyAlignment="1">
      <alignment horizontal="distributed" vertical="center" wrapText="1" indent="1"/>
    </xf>
    <xf numFmtId="0" fontId="5" fillId="0" borderId="2" xfId="0" applyFont="1" applyBorder="1" applyAlignment="1">
      <alignment horizontal="distributed" vertical="center" wrapText="1" indent="1"/>
    </xf>
    <xf numFmtId="40" fontId="2" fillId="0" borderId="12" xfId="1" applyNumberFormat="1" applyFont="1" applyFill="1" applyBorder="1" applyAlignment="1">
      <alignment horizontal="center" vertical="center"/>
    </xf>
    <xf numFmtId="40" fontId="2" fillId="0" borderId="1" xfId="1" applyNumberFormat="1" applyFont="1" applyFill="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40" fontId="2" fillId="0" borderId="6" xfId="1" applyNumberFormat="1" applyFont="1" applyFill="1" applyBorder="1" applyAlignment="1">
      <alignment horizontal="center" vertical="center"/>
    </xf>
    <xf numFmtId="40" fontId="8" fillId="0" borderId="12" xfId="1" applyNumberFormat="1" applyFont="1" applyFill="1" applyBorder="1" applyAlignment="1">
      <alignment horizontal="center" vertical="center"/>
    </xf>
    <xf numFmtId="40" fontId="8" fillId="0" borderId="1" xfId="1" applyNumberFormat="1" applyFont="1" applyFill="1" applyBorder="1" applyAlignment="1">
      <alignment horizontal="center" vertical="center"/>
    </xf>
    <xf numFmtId="40" fontId="8" fillId="0" borderId="6" xfId="1" applyNumberFormat="1" applyFont="1" applyFill="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40" fontId="2" fillId="0" borderId="16" xfId="1" applyNumberFormat="1" applyFont="1" applyFill="1" applyBorder="1" applyAlignment="1">
      <alignment horizontal="center" vertical="center"/>
    </xf>
    <xf numFmtId="40" fontId="2" fillId="0" borderId="17" xfId="1" applyNumberFormat="1" applyFont="1" applyFill="1" applyBorder="1" applyAlignment="1">
      <alignment horizontal="center" vertical="center"/>
    </xf>
    <xf numFmtId="40" fontId="2" fillId="0" borderId="18" xfId="1" applyNumberFormat="1" applyFont="1" applyFill="1" applyBorder="1" applyAlignment="1">
      <alignment horizontal="center" vertical="center"/>
    </xf>
    <xf numFmtId="0" fontId="2" fillId="0" borderId="33" xfId="0" applyFont="1" applyBorder="1" applyAlignment="1">
      <alignment horizontal="distributed" vertical="center" wrapText="1" indent="1"/>
    </xf>
    <xf numFmtId="176" fontId="2" fillId="0" borderId="35" xfId="0" applyNumberFormat="1" applyFont="1" applyBorder="1" applyAlignment="1">
      <alignment horizontal="center" vertical="center" shrinkToFit="1"/>
    </xf>
    <xf numFmtId="176" fontId="2" fillId="0" borderId="36" xfId="0" applyNumberFormat="1" applyFont="1" applyBorder="1" applyAlignment="1">
      <alignment horizontal="center" vertical="center" shrinkToFit="1"/>
    </xf>
    <xf numFmtId="180" fontId="2" fillId="0" borderId="36" xfId="0" applyNumberFormat="1" applyFont="1" applyBorder="1" applyAlignment="1">
      <alignment horizontal="center" vertical="center" shrinkToFit="1"/>
    </xf>
    <xf numFmtId="177" fontId="2" fillId="0" borderId="36" xfId="0" applyNumberFormat="1" applyFont="1" applyFill="1" applyBorder="1" applyAlignment="1">
      <alignment horizontal="right" vertical="center" shrinkToFit="1"/>
    </xf>
    <xf numFmtId="177" fontId="2" fillId="0" borderId="37" xfId="0" applyNumberFormat="1" applyFont="1" applyFill="1" applyBorder="1" applyAlignment="1">
      <alignment horizontal="right" vertical="center" shrinkToFit="1"/>
    </xf>
    <xf numFmtId="176" fontId="2" fillId="0" borderId="11"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0" fontId="2" fillId="0" borderId="12"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42" xfId="0" applyFont="1" applyBorder="1" applyAlignment="1">
      <alignment horizontal="center" vertical="center" textRotation="255" shrinkToFit="1"/>
    </xf>
    <xf numFmtId="0" fontId="2" fillId="0" borderId="14"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8"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176" fontId="2" fillId="0" borderId="39" xfId="0" applyNumberFormat="1" applyFont="1" applyBorder="1" applyAlignment="1">
      <alignment horizontal="center" vertical="center" wrapText="1" shrinkToFit="1"/>
    </xf>
    <xf numFmtId="176" fontId="2" fillId="0" borderId="39" xfId="0" applyNumberFormat="1" applyFont="1" applyBorder="1" applyAlignment="1">
      <alignment horizontal="center" vertical="center" shrinkToFit="1"/>
    </xf>
    <xf numFmtId="176" fontId="2" fillId="0" borderId="41" xfId="0" applyNumberFormat="1" applyFont="1" applyBorder="1" applyAlignment="1">
      <alignment horizontal="center" vertical="center" shrinkToFit="1"/>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0" xfId="0" applyFont="1" applyBorder="1" applyAlignment="1">
      <alignment horizontal="left" vertical="center"/>
    </xf>
    <xf numFmtId="0" fontId="2" fillId="0" borderId="4" xfId="0" applyFont="1" applyBorder="1" applyAlignment="1">
      <alignment horizontal="left" vertical="center"/>
    </xf>
    <xf numFmtId="2" fontId="2" fillId="0" borderId="25" xfId="0" applyNumberFormat="1" applyFont="1" applyBorder="1" applyAlignment="1">
      <alignment horizontal="center" vertical="center"/>
    </xf>
    <xf numFmtId="176" fontId="2" fillId="0" borderId="25" xfId="0" applyNumberFormat="1" applyFont="1" applyBorder="1" applyAlignment="1">
      <alignment horizontal="center" vertical="center"/>
    </xf>
    <xf numFmtId="0" fontId="2" fillId="0" borderId="32" xfId="0" applyFont="1" applyBorder="1" applyAlignment="1">
      <alignment horizontal="center" vertical="center" wrapText="1"/>
    </xf>
    <xf numFmtId="0" fontId="2" fillId="0" borderId="15" xfId="0" applyFont="1" applyBorder="1" applyAlignment="1">
      <alignment horizontal="center" vertical="center"/>
    </xf>
    <xf numFmtId="0" fontId="2" fillId="0" borderId="31" xfId="0" applyFont="1" applyBorder="1" applyAlignment="1">
      <alignment horizontal="center" vertical="center"/>
    </xf>
    <xf numFmtId="0" fontId="2" fillId="0" borderId="2" xfId="0" applyFont="1" applyBorder="1" applyAlignment="1">
      <alignment horizontal="center" vertical="center"/>
    </xf>
    <xf numFmtId="178" fontId="6" fillId="0" borderId="26" xfId="0" applyNumberFormat="1" applyFont="1" applyFill="1" applyBorder="1" applyAlignment="1">
      <alignment horizontal="left" vertical="top" shrinkToFit="1"/>
    </xf>
    <xf numFmtId="178" fontId="6" fillId="0" borderId="27" xfId="0" applyNumberFormat="1" applyFont="1" applyFill="1" applyBorder="1" applyAlignment="1">
      <alignment horizontal="left" vertical="top" shrinkToFit="1"/>
    </xf>
    <xf numFmtId="178" fontId="6" fillId="0" borderId="23" xfId="0" applyNumberFormat="1" applyFont="1" applyFill="1" applyBorder="1" applyAlignment="1">
      <alignment horizontal="left" vertical="top" shrinkToFit="1"/>
    </xf>
    <xf numFmtId="0" fontId="2" fillId="0" borderId="9"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2" fontId="2" fillId="0" borderId="1" xfId="0" applyNumberFormat="1" applyFont="1" applyBorder="1" applyAlignment="1">
      <alignment horizontal="center" vertical="center"/>
    </xf>
    <xf numFmtId="0" fontId="2" fillId="0" borderId="31" xfId="0" applyFont="1" applyBorder="1" applyAlignment="1">
      <alignment horizontal="center" vertical="center" wrapText="1"/>
    </xf>
    <xf numFmtId="0" fontId="6" fillId="0" borderId="9" xfId="0" applyFont="1" applyFill="1" applyBorder="1" applyAlignment="1">
      <alignment horizontal="left" vertical="top"/>
    </xf>
    <xf numFmtId="0" fontId="6" fillId="0" borderId="3" xfId="0" applyFont="1" applyFill="1" applyBorder="1" applyAlignment="1">
      <alignment horizontal="left" vertical="top"/>
    </xf>
    <xf numFmtId="0" fontId="6" fillId="0" borderId="7" xfId="0" applyFont="1" applyFill="1" applyBorder="1" applyAlignment="1">
      <alignment horizontal="left" vertical="top"/>
    </xf>
    <xf numFmtId="180" fontId="2" fillId="0" borderId="10" xfId="0" applyNumberFormat="1" applyFont="1" applyFill="1" applyBorder="1" applyAlignment="1">
      <alignment horizontal="center" vertical="center"/>
    </xf>
    <xf numFmtId="180" fontId="2" fillId="0" borderId="4" xfId="0" applyNumberFormat="1"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176" fontId="2" fillId="0" borderId="20" xfId="0" applyNumberFormat="1" applyFont="1" applyFill="1" applyBorder="1" applyAlignment="1">
      <alignment horizontal="center" vertical="center"/>
    </xf>
    <xf numFmtId="0" fontId="2" fillId="0" borderId="21"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9" xfId="0" applyFont="1" applyBorder="1" applyAlignment="1">
      <alignment horizontal="distributed" vertical="distributed" indent="1"/>
    </xf>
    <xf numFmtId="0" fontId="2" fillId="0" borderId="3" xfId="0" applyFont="1" applyBorder="1" applyAlignment="1">
      <alignment horizontal="distributed" vertical="distributed" indent="1"/>
    </xf>
    <xf numFmtId="0" fontId="2" fillId="0" borderId="7" xfId="0" applyFont="1" applyBorder="1" applyAlignment="1">
      <alignment horizontal="distributed" vertical="distributed" indent="1"/>
    </xf>
    <xf numFmtId="0" fontId="2" fillId="0" borderId="2" xfId="0" applyFont="1" applyBorder="1" applyAlignment="1">
      <alignment vertical="center"/>
    </xf>
    <xf numFmtId="0" fontId="2" fillId="0" borderId="11" xfId="0" applyFont="1" applyBorder="1" applyAlignment="1">
      <alignment horizontal="distributed" vertical="distributed" indent="1"/>
    </xf>
    <xf numFmtId="0" fontId="2" fillId="0" borderId="0" xfId="0" applyFont="1" applyBorder="1" applyAlignment="1">
      <alignment horizontal="distributed" vertical="distributed" indent="1"/>
    </xf>
    <xf numFmtId="0" fontId="2" fillId="0" borderId="8" xfId="0" applyFont="1" applyBorder="1" applyAlignment="1">
      <alignment horizontal="distributed" vertical="distributed" indent="1"/>
    </xf>
    <xf numFmtId="0" fontId="2" fillId="0" borderId="10" xfId="0" applyFont="1" applyBorder="1" applyAlignment="1">
      <alignment horizontal="distributed" vertical="distributed" indent="1"/>
    </xf>
    <xf numFmtId="0" fontId="2" fillId="0" borderId="4" xfId="0" applyFont="1" applyBorder="1" applyAlignment="1">
      <alignment horizontal="distributed" vertical="distributed" indent="1"/>
    </xf>
    <xf numFmtId="0" fontId="2" fillId="0" borderId="5" xfId="0" applyFont="1" applyBorder="1" applyAlignment="1">
      <alignment horizontal="distributed" vertical="distributed" indent="1"/>
    </xf>
    <xf numFmtId="0" fontId="2" fillId="0" borderId="52" xfId="0" applyFont="1" applyBorder="1" applyAlignment="1">
      <alignment horizontal="center" vertical="center" wrapText="1"/>
    </xf>
    <xf numFmtId="0" fontId="2" fillId="0" borderId="10"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5" xfId="0" applyFont="1" applyBorder="1" applyAlignment="1">
      <alignment horizontal="center" vertical="center" wrapText="1" shrinkToFit="1"/>
    </xf>
    <xf numFmtId="1" fontId="2" fillId="0" borderId="1" xfId="0" applyNumberFormat="1" applyFont="1" applyBorder="1" applyAlignment="1">
      <alignment horizontal="center" vertical="center" wrapText="1" shrinkToFi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14" fillId="0" borderId="53"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3" fillId="0" borderId="53" xfId="0" applyFont="1" applyBorder="1" applyAlignment="1">
      <alignment horizontal="right" vertical="center"/>
    </xf>
    <xf numFmtId="0" fontId="13" fillId="0" borderId="47" xfId="0" applyFont="1" applyBorder="1" applyAlignment="1">
      <alignment horizontal="right" vertical="center"/>
    </xf>
    <xf numFmtId="180" fontId="13" fillId="0" borderId="47" xfId="0" applyNumberFormat="1" applyFont="1" applyBorder="1" applyAlignment="1">
      <alignment horizontal="center" vertical="center"/>
    </xf>
    <xf numFmtId="0" fontId="13" fillId="0" borderId="47" xfId="0"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7" xfId="0" applyFont="1" applyBorder="1" applyAlignment="1">
      <alignment horizontal="left" vertical="top" shrinkToFit="1"/>
    </xf>
    <xf numFmtId="0" fontId="2" fillId="0" borderId="27"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23"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27" xfId="0" applyFont="1" applyBorder="1" applyAlignment="1">
      <alignment horizontal="right" vertical="center" shrinkToFit="1"/>
    </xf>
    <xf numFmtId="38" fontId="2" fillId="0" borderId="27" xfId="1" applyFont="1" applyBorder="1" applyAlignment="1">
      <alignment horizontal="center" vertical="center" wrapText="1"/>
    </xf>
    <xf numFmtId="38" fontId="2" fillId="0" borderId="0" xfId="1" applyFont="1" applyBorder="1" applyAlignment="1">
      <alignment horizontal="center" vertical="center" shrinkToFit="1"/>
    </xf>
    <xf numFmtId="38" fontId="2" fillId="0" borderId="4" xfId="1" applyFont="1" applyBorder="1" applyAlignment="1">
      <alignment horizontal="center" vertical="center" shrinkToFit="1"/>
    </xf>
    <xf numFmtId="0" fontId="2" fillId="0" borderId="0" xfId="0" applyFont="1" applyBorder="1" applyAlignment="1">
      <alignment horizontal="right" vertical="center" shrinkToFit="1"/>
    </xf>
    <xf numFmtId="0" fontId="2" fillId="0" borderId="0" xfId="0" applyFont="1" applyBorder="1" applyAlignment="1">
      <alignment horizontal="right" vertical="center" wrapText="1"/>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7" xfId="0" applyFont="1" applyBorder="1" applyAlignment="1">
      <alignment horizontal="center" vertical="center" wrapText="1" shrinkToFi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0" xfId="0" applyFont="1" applyBorder="1" applyAlignment="1">
      <alignment horizontal="center" vertical="center"/>
    </xf>
    <xf numFmtId="179" fontId="2" fillId="0" borderId="11" xfId="0" applyNumberFormat="1" applyFont="1" applyBorder="1" applyAlignment="1">
      <alignment horizontal="center" vertical="center"/>
    </xf>
    <xf numFmtId="179" fontId="2" fillId="0" borderId="0" xfId="0" applyNumberFormat="1" applyFont="1" applyBorder="1" applyAlignment="1">
      <alignment horizontal="center" vertical="center"/>
    </xf>
    <xf numFmtId="179" fontId="2" fillId="0" borderId="8" xfId="0" applyNumberFormat="1" applyFont="1" applyBorder="1" applyAlignment="1">
      <alignment horizontal="center" vertical="center"/>
    </xf>
    <xf numFmtId="0" fontId="6" fillId="0" borderId="3" xfId="0" applyFont="1" applyBorder="1" applyAlignment="1">
      <alignment horizontal="center" justifyLastLine="1"/>
    </xf>
    <xf numFmtId="0" fontId="2" fillId="0" borderId="3" xfId="0" applyFont="1" applyBorder="1" applyAlignment="1">
      <alignment vertical="center"/>
    </xf>
    <xf numFmtId="0" fontId="2" fillId="0" borderId="7" xfId="0" applyFont="1" applyBorder="1" applyAlignment="1">
      <alignment horizontal="center" vertical="distributed"/>
    </xf>
    <xf numFmtId="0" fontId="2" fillId="0" borderId="8" xfId="0" applyFont="1" applyBorder="1" applyAlignment="1">
      <alignment horizontal="center" vertical="distributed"/>
    </xf>
    <xf numFmtId="0" fontId="2" fillId="0" borderId="5" xfId="0" applyFont="1" applyBorder="1" applyAlignment="1">
      <alignment horizontal="center" vertical="distributed"/>
    </xf>
    <xf numFmtId="0" fontId="2" fillId="0" borderId="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9"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7" xfId="0" applyFont="1" applyBorder="1" applyAlignment="1">
      <alignment horizontal="left" vertical="center"/>
    </xf>
    <xf numFmtId="0" fontId="2" fillId="0" borderId="9"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7" xfId="0" applyFont="1" applyBorder="1" applyAlignment="1">
      <alignment horizontal="left" vertical="center" shrinkToFit="1"/>
    </xf>
    <xf numFmtId="0" fontId="4" fillId="0" borderId="9" xfId="0" applyFont="1" applyBorder="1" applyAlignment="1">
      <alignment horizontal="left" vertical="center"/>
    </xf>
    <xf numFmtId="0" fontId="4" fillId="0" borderId="3" xfId="0" applyFont="1" applyBorder="1" applyAlignment="1">
      <alignment horizontal="left" vertical="center"/>
    </xf>
    <xf numFmtId="0" fontId="12" fillId="0" borderId="14" xfId="0" applyFont="1" applyBorder="1" applyAlignment="1">
      <alignment horizontal="center" vertical="distributed" textRotation="255" justifyLastLine="1"/>
    </xf>
    <xf numFmtId="0" fontId="12" fillId="0" borderId="15" xfId="0" applyFont="1" applyBorder="1" applyAlignment="1">
      <alignment horizontal="center" vertical="distributed" textRotation="255" justifyLastLine="1"/>
    </xf>
    <xf numFmtId="0" fontId="2" fillId="0" borderId="8" xfId="0" applyFont="1" applyBorder="1" applyAlignment="1">
      <alignment horizontal="distributed" vertical="center" indent="1"/>
    </xf>
    <xf numFmtId="0" fontId="2" fillId="0" borderId="15" xfId="0" applyFont="1" applyBorder="1" applyAlignment="1">
      <alignment horizontal="distributed" vertical="center" indent="1"/>
    </xf>
    <xf numFmtId="0" fontId="2" fillId="0" borderId="4"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horizontal="distributed" vertical="center" indent="1"/>
    </xf>
    <xf numFmtId="0" fontId="2" fillId="0" borderId="2" xfId="0" applyFont="1" applyBorder="1" applyAlignment="1">
      <alignment vertical="center" textRotation="255"/>
    </xf>
    <xf numFmtId="0" fontId="2" fillId="0" borderId="0" xfId="0" applyFont="1" applyAlignment="1" applyProtection="1">
      <alignment horizontal="left" vertical="center"/>
    </xf>
    <xf numFmtId="0" fontId="2" fillId="0" borderId="0" xfId="0" applyFont="1" applyBorder="1" applyAlignment="1" applyProtection="1">
      <alignment horizontal="center" vertical="center"/>
    </xf>
    <xf numFmtId="0" fontId="2" fillId="0" borderId="4" xfId="0" applyFont="1" applyBorder="1" applyAlignment="1" applyProtection="1">
      <alignment horizontal="center" vertical="center"/>
    </xf>
    <xf numFmtId="0" fontId="10" fillId="0" borderId="0" xfId="0" applyFont="1" applyBorder="1" applyAlignment="1" applyProtection="1">
      <alignment horizontal="center" vertical="center" wrapText="1"/>
    </xf>
    <xf numFmtId="0" fontId="2" fillId="0" borderId="0" xfId="0" applyFont="1" applyAlignment="1" applyProtection="1">
      <alignment horizontal="center" vertical="center" justifyLastLine="1"/>
    </xf>
    <xf numFmtId="0" fontId="2"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11" xfId="0" applyFont="1" applyBorder="1" applyAlignment="1" applyProtection="1">
      <alignment horizontal="center" vertical="distributed" wrapText="1"/>
    </xf>
    <xf numFmtId="0" fontId="10" fillId="0" borderId="0" xfId="0" applyFont="1" applyBorder="1" applyAlignment="1" applyProtection="1">
      <alignment horizontal="center" vertical="distributed" wrapText="1"/>
    </xf>
    <xf numFmtId="0" fontId="10" fillId="0" borderId="10" xfId="0" applyFont="1" applyBorder="1" applyAlignment="1" applyProtection="1">
      <alignment horizontal="center" vertical="distributed" wrapText="1"/>
    </xf>
    <xf numFmtId="0" fontId="10" fillId="0" borderId="4" xfId="0" applyFont="1" applyBorder="1" applyAlignment="1" applyProtection="1">
      <alignment horizontal="center" vertical="distributed" wrapText="1"/>
    </xf>
    <xf numFmtId="0" fontId="10" fillId="0" borderId="9" xfId="0" applyFont="1" applyBorder="1" applyAlignment="1" applyProtection="1">
      <alignment vertical="center" shrinkToFit="1"/>
    </xf>
    <xf numFmtId="0" fontId="10" fillId="0" borderId="3" xfId="0" applyFont="1" applyBorder="1" applyAlignment="1" applyProtection="1">
      <alignment vertical="center" shrinkToFit="1"/>
    </xf>
    <xf numFmtId="0" fontId="10" fillId="0" borderId="7" xfId="0" applyFont="1" applyBorder="1" applyAlignment="1" applyProtection="1">
      <alignment vertical="center" shrinkToFit="1"/>
    </xf>
    <xf numFmtId="181" fontId="10" fillId="0" borderId="15" xfId="0" applyNumberFormat="1" applyFont="1" applyBorder="1" applyAlignment="1" applyProtection="1">
      <alignment horizontal="center" vertical="center" wrapText="1"/>
      <protection locked="0"/>
    </xf>
    <xf numFmtId="181" fontId="10" fillId="0" borderId="10" xfId="0" applyNumberFormat="1" applyFont="1" applyBorder="1" applyAlignment="1" applyProtection="1">
      <alignment horizontal="center" vertical="center" wrapText="1"/>
      <protection locked="0"/>
    </xf>
    <xf numFmtId="181" fontId="10" fillId="0" borderId="2" xfId="0" applyNumberFormat="1" applyFont="1" applyBorder="1" applyAlignment="1" applyProtection="1">
      <alignment horizontal="center" vertical="center" wrapText="1"/>
      <protection locked="0"/>
    </xf>
    <xf numFmtId="181" fontId="10" fillId="0" borderId="12" xfId="0" applyNumberFormat="1" applyFont="1" applyBorder="1" applyAlignment="1" applyProtection="1">
      <alignment horizontal="center" vertical="center" wrapText="1"/>
      <protection locked="0"/>
    </xf>
    <xf numFmtId="0" fontId="10" fillId="0" borderId="5" xfId="0" applyFont="1" applyBorder="1" applyAlignment="1" applyProtection="1">
      <alignment horizontal="center" vertical="center" textRotation="255" wrapText="1"/>
    </xf>
    <xf numFmtId="0" fontId="10" fillId="0" borderId="6" xfId="0" applyFont="1" applyBorder="1" applyAlignment="1" applyProtection="1">
      <alignment horizontal="center" vertical="center" textRotation="255" wrapText="1"/>
    </xf>
    <xf numFmtId="0" fontId="2" fillId="0" borderId="3" xfId="0" applyFont="1" applyBorder="1" applyAlignment="1" applyProtection="1">
      <alignment horizontal="center" vertical="center"/>
    </xf>
    <xf numFmtId="0" fontId="10" fillId="0" borderId="13"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10" fillId="0" borderId="2" xfId="0" applyFont="1" applyBorder="1" applyAlignment="1" applyProtection="1">
      <alignment horizontal="center" vertical="distributed" wrapText="1"/>
    </xf>
    <xf numFmtId="0" fontId="10" fillId="0" borderId="13" xfId="0" applyFont="1" applyBorder="1" applyAlignment="1" applyProtection="1">
      <alignment horizontal="left" vertical="center" wrapText="1"/>
    </xf>
    <xf numFmtId="0" fontId="10" fillId="0" borderId="13" xfId="0" applyFont="1" applyBorder="1" applyAlignment="1" applyProtection="1">
      <alignment vertical="center" shrinkToFit="1"/>
    </xf>
    <xf numFmtId="0" fontId="10" fillId="0" borderId="9"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3"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0" xfId="0" applyFont="1" applyBorder="1" applyAlignment="1" applyProtection="1">
      <alignment vertical="center" wrapText="1"/>
    </xf>
    <xf numFmtId="0" fontId="7" fillId="0" borderId="0" xfId="0" applyFont="1" applyAlignment="1" applyProtection="1">
      <alignment horizontal="distributed" vertical="center" indent="18"/>
    </xf>
    <xf numFmtId="0" fontId="10" fillId="0" borderId="0" xfId="0" applyFont="1" applyAlignment="1" applyProtection="1">
      <alignment horizontal="distributed" vertical="center" wrapText="1"/>
    </xf>
    <xf numFmtId="0" fontId="2" fillId="0" borderId="0" xfId="0" applyFont="1" applyAlignment="1" applyProtection="1">
      <alignment horizontal="left" vertical="center" justifyLastLine="1"/>
      <protection locked="0"/>
    </xf>
    <xf numFmtId="180" fontId="10" fillId="0" borderId="0" xfId="0" applyNumberFormat="1" applyFont="1" applyBorder="1" applyAlignment="1" applyProtection="1">
      <alignment horizontal="center" vertical="center"/>
      <protection locked="0"/>
    </xf>
    <xf numFmtId="0" fontId="7" fillId="0" borderId="0" xfId="0" applyFont="1" applyAlignment="1" applyProtection="1">
      <alignment horizontal="center" vertical="center"/>
    </xf>
  </cellXfs>
  <cellStyles count="2">
    <cellStyle name="桁区切り" xfId="1" builtinId="6"/>
    <cellStyle name="標準" xfId="0" builtinId="0"/>
  </cellStyles>
  <dxfs count="3">
    <dxf>
      <fill>
        <patternFill>
          <bgColor theme="0" tint="-0.24994659260841701"/>
        </patternFill>
      </fill>
    </dxf>
    <dxf>
      <fill>
        <patternFill>
          <bgColor theme="0" tint="-0.24994659260841701"/>
        </patternFill>
      </fill>
    </dxf>
    <dxf>
      <font>
        <condense val="0"/>
        <extend val="0"/>
        <color indexed="51"/>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9525</xdr:rowOff>
    </xdr:from>
    <xdr:to>
      <xdr:col>7</xdr:col>
      <xdr:colOff>323850</xdr:colOff>
      <xdr:row>14</xdr:row>
      <xdr:rowOff>142875</xdr:rowOff>
    </xdr:to>
    <xdr:sp macro="" textlink="">
      <xdr:nvSpPr>
        <xdr:cNvPr id="2" name="Line 1"/>
        <xdr:cNvSpPr>
          <a:spLocks noChangeShapeType="1"/>
        </xdr:cNvSpPr>
      </xdr:nvSpPr>
      <xdr:spPr bwMode="auto">
        <a:xfrm>
          <a:off x="485775" y="3609975"/>
          <a:ext cx="154305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104775</xdr:colOff>
      <xdr:row>4</xdr:row>
      <xdr:rowOff>276225</xdr:rowOff>
    </xdr:from>
    <xdr:to>
      <xdr:col>52</xdr:col>
      <xdr:colOff>125505</xdr:colOff>
      <xdr:row>10</xdr:row>
      <xdr:rowOff>219075</xdr:rowOff>
    </xdr:to>
    <xdr:sp macro="" textlink="">
      <xdr:nvSpPr>
        <xdr:cNvPr id="2" name="テキスト ボックス 1"/>
        <xdr:cNvSpPr txBox="1"/>
      </xdr:nvSpPr>
      <xdr:spPr>
        <a:xfrm>
          <a:off x="8305800" y="1457325"/>
          <a:ext cx="6297705"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記入要領：</a:t>
          </a:r>
          <a:endParaRPr kumimoji="1" lang="en-US" altLang="ja-JP" sz="1400"/>
        </a:p>
        <a:p>
          <a:endParaRPr kumimoji="1" lang="en-US" altLang="ja-JP" sz="1400"/>
        </a:p>
        <a:p>
          <a:r>
            <a:rPr kumimoji="1" lang="ja-JP" altLang="en-US" sz="1400"/>
            <a:t>・「申請者」、「駐車施設」の詳細を、着色箇所に記入してください。</a:t>
          </a:r>
          <a:endParaRPr kumimoji="1" lang="en-US" altLang="ja-JP" sz="1400"/>
        </a:p>
        <a:p>
          <a:endParaRPr kumimoji="1" lang="en-US" altLang="ja-JP" sz="1400"/>
        </a:p>
        <a:p>
          <a:r>
            <a:rPr kumimoji="1" lang="en-US" altLang="ja-JP" sz="1400"/>
            <a:t>※</a:t>
          </a:r>
          <a:r>
            <a:rPr kumimoji="1" lang="ja-JP" altLang="en-US" sz="1400"/>
            <a:t>未着色箇所への記入はできません。</a:t>
          </a:r>
          <a:endParaRPr kumimoji="1" lang="en-US" altLang="ja-JP" sz="1400"/>
        </a:p>
        <a:p>
          <a:endParaRPr kumimoji="1" lang="en-US" altLang="ja-JP" sz="1400"/>
        </a:p>
        <a:p>
          <a:endParaRPr kumimoji="1" lang="en-US" altLang="ja-JP" sz="1400"/>
        </a:p>
        <a:p>
          <a:endParaRPr kumimoji="1" lang="en-US" altLang="ja-JP" sz="1400"/>
        </a:p>
        <a:p>
          <a:endParaRPr kumimoji="1" lang="en-US" altLang="ja-JP" sz="1400"/>
        </a:p>
        <a:p>
          <a:endParaRPr kumimoji="1" lang="en-US" altLang="ja-JP" sz="1400"/>
        </a:p>
        <a:p>
          <a:endParaRPr kumimoji="1" lang="en-US" altLang="ja-JP" sz="1400"/>
        </a:p>
        <a:p>
          <a:endParaRPr kumimoji="1" lang="en-US" altLang="ja-JP" sz="1400"/>
        </a:p>
        <a:p>
          <a:endParaRPr kumimoji="1" lang="en-US" altLang="ja-JP" sz="1400"/>
        </a:p>
        <a:p>
          <a:endParaRPr kumimoji="1" lang="en-US" altLang="ja-JP" sz="1400"/>
        </a:p>
        <a:p>
          <a:endParaRPr kumimoji="1" lang="en-US" altLang="ja-JP" sz="1400"/>
        </a:p>
        <a:p>
          <a:endParaRPr kumimoji="1" lang="en-US" altLang="ja-JP" sz="1400"/>
        </a:p>
        <a:p>
          <a:endParaRPr kumimoji="1" lang="en-US" altLang="ja-JP" sz="1400"/>
        </a:p>
        <a:p>
          <a:endParaRPr kumimoji="1" lang="en-US" altLang="ja-JP" sz="1400"/>
        </a:p>
        <a:p>
          <a:endParaRPr kumimoji="1" lang="en-US" altLang="ja-JP" sz="1400"/>
        </a:p>
        <a:p>
          <a:endParaRPr kumimoji="1" lang="en-US" altLang="ja-JP" sz="1400"/>
        </a:p>
        <a:p>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0"/>
  <sheetViews>
    <sheetView showGridLines="0" view="pageBreakPreview" zoomScaleNormal="100" zoomScaleSheetLayoutView="100" workbookViewId="0">
      <selection activeCell="I34" sqref="I34:AJ34"/>
    </sheetView>
  </sheetViews>
  <sheetFormatPr defaultColWidth="3" defaultRowHeight="23.25" customHeight="1" x14ac:dyDescent="0.2"/>
  <cols>
    <col min="1" max="1" width="3" style="59" customWidth="1"/>
    <col min="2" max="36" width="3.33203125" style="59" customWidth="1"/>
    <col min="37" max="37" width="3" style="59" customWidth="1"/>
    <col min="38" max="38" width="2.21875" style="59" customWidth="1"/>
    <col min="39" max="16384" width="3" style="59"/>
  </cols>
  <sheetData>
    <row r="1" spans="2:37" ht="23.25" customHeight="1" x14ac:dyDescent="0.2">
      <c r="B1" s="74" t="s">
        <v>50</v>
      </c>
      <c r="C1" s="74"/>
      <c r="D1" s="74"/>
      <c r="E1" s="74"/>
      <c r="F1" s="74"/>
      <c r="G1" s="74"/>
      <c r="H1" s="74"/>
      <c r="I1" s="74"/>
      <c r="J1" s="74"/>
      <c r="K1" s="74"/>
    </row>
    <row r="2" spans="2:37" ht="30.75" customHeight="1" x14ac:dyDescent="0.2">
      <c r="B2" s="53"/>
      <c r="C2" s="53"/>
      <c r="D2" s="53"/>
      <c r="E2" s="53"/>
      <c r="F2" s="53"/>
      <c r="G2" s="53"/>
      <c r="H2" s="53"/>
      <c r="I2" s="75" t="s">
        <v>46</v>
      </c>
      <c r="J2" s="75"/>
      <c r="K2" s="75"/>
      <c r="L2" s="75"/>
      <c r="M2" s="75"/>
      <c r="N2" s="75"/>
      <c r="O2" s="75"/>
      <c r="P2" s="75"/>
      <c r="Q2" s="75"/>
      <c r="R2" s="75"/>
      <c r="S2" s="75"/>
      <c r="T2" s="75"/>
      <c r="U2" s="75"/>
      <c r="V2" s="75"/>
      <c r="W2" s="75"/>
      <c r="X2" s="75"/>
      <c r="Y2" s="75"/>
      <c r="Z2" s="75"/>
      <c r="AA2" s="75"/>
      <c r="AB2" s="75"/>
      <c r="AC2" s="75"/>
      <c r="AD2" s="75"/>
      <c r="AE2" s="53"/>
      <c r="AF2" s="53"/>
      <c r="AG2" s="53"/>
      <c r="AH2" s="53"/>
      <c r="AI2" s="53"/>
      <c r="AJ2" s="53"/>
      <c r="AK2" s="60"/>
    </row>
    <row r="3" spans="2:37" ht="23.25" customHeight="1" x14ac:dyDescent="0.2">
      <c r="Y3" s="76"/>
      <c r="Z3" s="76"/>
      <c r="AA3" s="76"/>
      <c r="AB3" s="76"/>
      <c r="AC3" s="59" t="s">
        <v>19</v>
      </c>
      <c r="AF3" s="59" t="s">
        <v>20</v>
      </c>
      <c r="AI3" s="59" t="s">
        <v>21</v>
      </c>
    </row>
    <row r="4" spans="2:37" ht="23.25" customHeight="1" x14ac:dyDescent="0.2">
      <c r="B4" s="77" t="s">
        <v>18</v>
      </c>
      <c r="C4" s="77"/>
      <c r="D4" s="77"/>
      <c r="E4" s="77"/>
      <c r="F4" s="77"/>
      <c r="G4" s="77"/>
      <c r="H4" s="77"/>
    </row>
    <row r="5" spans="2:37" ht="24" customHeight="1" x14ac:dyDescent="0.2">
      <c r="M5" s="78" t="s">
        <v>37</v>
      </c>
      <c r="N5" s="78"/>
      <c r="O5" s="78"/>
      <c r="P5" s="78"/>
      <c r="Q5" s="54"/>
      <c r="R5" s="78" t="s">
        <v>15</v>
      </c>
      <c r="S5" s="78"/>
      <c r="T5" s="79"/>
      <c r="U5" s="79"/>
      <c r="V5" s="79"/>
      <c r="W5" s="79"/>
      <c r="X5" s="79"/>
      <c r="Y5" s="79"/>
      <c r="Z5" s="79"/>
      <c r="AA5" s="79"/>
      <c r="AB5" s="79"/>
      <c r="AC5" s="79"/>
      <c r="AD5" s="79"/>
      <c r="AE5" s="79"/>
      <c r="AF5" s="79"/>
      <c r="AG5" s="79"/>
      <c r="AH5" s="79"/>
      <c r="AI5" s="79"/>
      <c r="AJ5" s="79"/>
    </row>
    <row r="6" spans="2:37" ht="24" customHeight="1" x14ac:dyDescent="0.2">
      <c r="M6" s="78"/>
      <c r="N6" s="78"/>
      <c r="O6" s="78"/>
      <c r="P6" s="78"/>
      <c r="Q6" s="54"/>
      <c r="R6" s="78" t="s">
        <v>16</v>
      </c>
      <c r="S6" s="78"/>
      <c r="T6" s="80" t="s">
        <v>28</v>
      </c>
      <c r="U6" s="80"/>
      <c r="V6" s="80"/>
      <c r="W6" s="80"/>
      <c r="X6" s="80"/>
      <c r="Y6" s="80"/>
      <c r="Z6" s="80"/>
      <c r="AA6" s="80"/>
      <c r="AB6" s="80"/>
      <c r="AC6" s="80"/>
      <c r="AD6" s="80"/>
      <c r="AE6" s="80"/>
      <c r="AF6" s="80"/>
      <c r="AG6" s="80"/>
      <c r="AH6" s="80"/>
      <c r="AI6" s="80"/>
      <c r="AJ6" s="80"/>
    </row>
    <row r="7" spans="2:37" ht="24" customHeight="1" x14ac:dyDescent="0.2">
      <c r="M7" s="78"/>
      <c r="N7" s="78"/>
      <c r="O7" s="78"/>
      <c r="P7" s="78"/>
      <c r="Q7" s="54"/>
      <c r="R7" s="78" t="s">
        <v>17</v>
      </c>
      <c r="S7" s="78"/>
      <c r="T7" s="79"/>
      <c r="U7" s="79"/>
      <c r="V7" s="79"/>
      <c r="W7" s="79"/>
      <c r="X7" s="79"/>
      <c r="Y7" s="79"/>
      <c r="Z7" s="79"/>
      <c r="AA7" s="79"/>
      <c r="AB7" s="79"/>
      <c r="AC7" s="79"/>
      <c r="AD7" s="79"/>
      <c r="AE7" s="79"/>
      <c r="AF7" s="79"/>
      <c r="AG7" s="79"/>
      <c r="AH7" s="79"/>
      <c r="AI7" s="79"/>
      <c r="AJ7" s="79"/>
    </row>
    <row r="8" spans="2:37" ht="7.5" customHeight="1" x14ac:dyDescent="0.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2:37" ht="20.25" customHeight="1" x14ac:dyDescent="0.2">
      <c r="E9" s="81" t="s">
        <v>51</v>
      </c>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row>
    <row r="10" spans="2:37" ht="27.75" customHeight="1" x14ac:dyDescent="0.2">
      <c r="B10" s="82" t="s">
        <v>6</v>
      </c>
      <c r="C10" s="85" t="s">
        <v>0</v>
      </c>
      <c r="D10" s="85"/>
      <c r="E10" s="86"/>
      <c r="F10" s="86"/>
      <c r="G10" s="86"/>
      <c r="H10" s="86"/>
      <c r="I10" s="57" t="s">
        <v>3</v>
      </c>
      <c r="J10" s="58"/>
      <c r="K10" s="55"/>
      <c r="L10" s="55"/>
      <c r="M10" s="87"/>
      <c r="N10" s="87"/>
      <c r="O10" s="87"/>
      <c r="P10" s="87"/>
      <c r="Q10" s="87"/>
      <c r="R10" s="87"/>
      <c r="S10" s="87"/>
      <c r="T10" s="87"/>
      <c r="U10" s="87"/>
      <c r="V10" s="87"/>
      <c r="W10" s="87"/>
      <c r="X10" s="87"/>
      <c r="Y10" s="87"/>
      <c r="Z10" s="87"/>
      <c r="AA10" s="87"/>
      <c r="AB10" s="87"/>
      <c r="AC10" s="87"/>
      <c r="AD10" s="87"/>
      <c r="AE10" s="87"/>
      <c r="AF10" s="87"/>
      <c r="AG10" s="87"/>
      <c r="AH10" s="87"/>
      <c r="AI10" s="87"/>
      <c r="AJ10" s="88"/>
      <c r="AK10" s="4"/>
    </row>
    <row r="11" spans="2:37" ht="27.75" customHeight="1" x14ac:dyDescent="0.2">
      <c r="B11" s="83"/>
      <c r="C11" s="85" t="s">
        <v>1</v>
      </c>
      <c r="D11" s="85"/>
      <c r="E11" s="86"/>
      <c r="F11" s="86"/>
      <c r="G11" s="86"/>
      <c r="H11" s="86"/>
      <c r="I11" s="57" t="s">
        <v>29</v>
      </c>
      <c r="J11" s="58"/>
      <c r="K11" s="55"/>
      <c r="L11" s="55"/>
      <c r="M11" s="55"/>
      <c r="N11" s="55"/>
      <c r="O11" s="55"/>
      <c r="P11" s="55"/>
      <c r="Q11" s="55"/>
      <c r="R11" s="58" t="s">
        <v>30</v>
      </c>
      <c r="S11" s="55"/>
      <c r="T11" s="55"/>
      <c r="U11" s="55"/>
      <c r="V11" s="55"/>
      <c r="W11" s="55"/>
      <c r="X11" s="55"/>
      <c r="Y11" s="55"/>
      <c r="Z11" s="55"/>
      <c r="AA11" s="55"/>
      <c r="AB11" s="55"/>
      <c r="AC11" s="89" t="s">
        <v>31</v>
      </c>
      <c r="AD11" s="89"/>
      <c r="AE11" s="89"/>
      <c r="AF11" s="89"/>
      <c r="AG11" s="89"/>
      <c r="AH11" s="89"/>
      <c r="AI11" s="89"/>
      <c r="AJ11" s="90"/>
    </row>
    <row r="12" spans="2:37" ht="27.75" customHeight="1" x14ac:dyDescent="0.2">
      <c r="B12" s="83"/>
      <c r="C12" s="85" t="s">
        <v>2</v>
      </c>
      <c r="D12" s="85"/>
      <c r="E12" s="86"/>
      <c r="F12" s="86"/>
      <c r="G12" s="86"/>
      <c r="H12" s="86"/>
      <c r="I12" s="87" t="s">
        <v>4</v>
      </c>
      <c r="J12" s="87"/>
      <c r="K12" s="87"/>
      <c r="L12" s="87"/>
      <c r="M12" s="87"/>
      <c r="N12" s="91">
        <f>SUM(I16:AJ16)</f>
        <v>2300</v>
      </c>
      <c r="O12" s="92"/>
      <c r="P12" s="92"/>
      <c r="Q12" s="92"/>
      <c r="R12" s="92"/>
      <c r="S12" s="92"/>
      <c r="T12" s="92"/>
      <c r="U12" s="55" t="s">
        <v>12</v>
      </c>
      <c r="V12" s="56" t="s">
        <v>70</v>
      </c>
      <c r="W12" s="246" t="s">
        <v>5</v>
      </c>
      <c r="X12" s="247"/>
      <c r="Y12" s="247"/>
      <c r="Z12" s="247"/>
      <c r="AA12" s="87"/>
      <c r="AB12" s="87"/>
      <c r="AC12" s="87"/>
      <c r="AD12" s="87"/>
      <c r="AE12" s="87"/>
      <c r="AF12" s="87"/>
      <c r="AG12" s="87"/>
      <c r="AH12" s="87"/>
      <c r="AI12" s="87"/>
      <c r="AJ12" s="88"/>
    </row>
    <row r="13" spans="2:37" ht="13.2" x14ac:dyDescent="0.2">
      <c r="B13" s="83"/>
      <c r="C13" s="103" t="s">
        <v>43</v>
      </c>
      <c r="D13" s="104"/>
      <c r="E13" s="104"/>
      <c r="F13" s="104"/>
      <c r="G13" s="104"/>
      <c r="H13" s="105"/>
      <c r="I13" s="112" t="s">
        <v>39</v>
      </c>
      <c r="J13" s="113"/>
      <c r="K13" s="113"/>
      <c r="L13" s="113"/>
      <c r="M13" s="113"/>
      <c r="N13" s="113"/>
      <c r="O13" s="113"/>
      <c r="P13" s="113"/>
      <c r="Q13" s="113"/>
      <c r="R13" s="113"/>
      <c r="S13" s="113"/>
      <c r="T13" s="114"/>
      <c r="U13" s="112" t="s">
        <v>40</v>
      </c>
      <c r="V13" s="113"/>
      <c r="W13" s="113"/>
      <c r="X13" s="113"/>
      <c r="Y13" s="113"/>
      <c r="Z13" s="113"/>
      <c r="AA13" s="113"/>
      <c r="AB13" s="114"/>
      <c r="AC13" s="93" t="s">
        <v>76</v>
      </c>
      <c r="AD13" s="94"/>
      <c r="AE13" s="94"/>
      <c r="AF13" s="94"/>
      <c r="AG13" s="93" t="s">
        <v>77</v>
      </c>
      <c r="AH13" s="121"/>
      <c r="AI13" s="121"/>
      <c r="AJ13" s="122"/>
    </row>
    <row r="14" spans="2:37" ht="18.75" customHeight="1" x14ac:dyDescent="0.2">
      <c r="B14" s="83"/>
      <c r="C14" s="106"/>
      <c r="D14" s="107"/>
      <c r="E14" s="107"/>
      <c r="F14" s="107"/>
      <c r="G14" s="107"/>
      <c r="H14" s="108"/>
      <c r="I14" s="129" t="s">
        <v>71</v>
      </c>
      <c r="J14" s="94"/>
      <c r="K14" s="94"/>
      <c r="L14" s="95"/>
      <c r="M14" s="93" t="s">
        <v>72</v>
      </c>
      <c r="N14" s="94"/>
      <c r="O14" s="94"/>
      <c r="P14" s="95"/>
      <c r="Q14" s="93" t="s">
        <v>73</v>
      </c>
      <c r="R14" s="94"/>
      <c r="S14" s="94"/>
      <c r="T14" s="95"/>
      <c r="U14" s="129" t="s">
        <v>74</v>
      </c>
      <c r="V14" s="94"/>
      <c r="W14" s="94"/>
      <c r="X14" s="95"/>
      <c r="Y14" s="93" t="s">
        <v>75</v>
      </c>
      <c r="Z14" s="94"/>
      <c r="AA14" s="94"/>
      <c r="AB14" s="95"/>
      <c r="AC14" s="119"/>
      <c r="AD14" s="120"/>
      <c r="AE14" s="120"/>
      <c r="AF14" s="120"/>
      <c r="AG14" s="123"/>
      <c r="AH14" s="124"/>
      <c r="AI14" s="124"/>
      <c r="AJ14" s="125"/>
    </row>
    <row r="15" spans="2:37" ht="18.75" customHeight="1" x14ac:dyDescent="0.2">
      <c r="B15" s="83"/>
      <c r="C15" s="109"/>
      <c r="D15" s="110"/>
      <c r="E15" s="110"/>
      <c r="F15" s="110"/>
      <c r="G15" s="110"/>
      <c r="H15" s="111"/>
      <c r="I15" s="96"/>
      <c r="J15" s="97"/>
      <c r="K15" s="97"/>
      <c r="L15" s="98"/>
      <c r="M15" s="96"/>
      <c r="N15" s="97"/>
      <c r="O15" s="97"/>
      <c r="P15" s="98"/>
      <c r="Q15" s="96"/>
      <c r="R15" s="97"/>
      <c r="S15" s="97"/>
      <c r="T15" s="98"/>
      <c r="U15" s="96"/>
      <c r="V15" s="97"/>
      <c r="W15" s="97"/>
      <c r="X15" s="98"/>
      <c r="Y15" s="96"/>
      <c r="Z15" s="97"/>
      <c r="AA15" s="97"/>
      <c r="AB15" s="98"/>
      <c r="AC15" s="96"/>
      <c r="AD15" s="97"/>
      <c r="AE15" s="97"/>
      <c r="AF15" s="97"/>
      <c r="AG15" s="126"/>
      <c r="AH15" s="127"/>
      <c r="AI15" s="127"/>
      <c r="AJ15" s="128"/>
    </row>
    <row r="16" spans="2:37" ht="27.75" customHeight="1" x14ac:dyDescent="0.2">
      <c r="B16" s="83"/>
      <c r="C16" s="99" t="s">
        <v>57</v>
      </c>
      <c r="D16" s="99"/>
      <c r="E16" s="100"/>
      <c r="F16" s="100"/>
      <c r="G16" s="100"/>
      <c r="H16" s="100"/>
      <c r="I16" s="101">
        <v>1500</v>
      </c>
      <c r="J16" s="102"/>
      <c r="K16" s="102"/>
      <c r="L16" s="102"/>
      <c r="M16" s="101">
        <v>0</v>
      </c>
      <c r="N16" s="102"/>
      <c r="O16" s="102"/>
      <c r="P16" s="102"/>
      <c r="Q16" s="101">
        <v>0</v>
      </c>
      <c r="R16" s="102"/>
      <c r="S16" s="102"/>
      <c r="T16" s="102"/>
      <c r="U16" s="101">
        <v>0</v>
      </c>
      <c r="V16" s="102"/>
      <c r="W16" s="102"/>
      <c r="X16" s="102"/>
      <c r="Y16" s="101">
        <v>0</v>
      </c>
      <c r="Z16" s="102"/>
      <c r="AA16" s="102"/>
      <c r="AB16" s="102"/>
      <c r="AC16" s="101">
        <v>0</v>
      </c>
      <c r="AD16" s="102"/>
      <c r="AE16" s="102"/>
      <c r="AF16" s="115"/>
      <c r="AG16" s="101">
        <v>800</v>
      </c>
      <c r="AH16" s="102"/>
      <c r="AI16" s="102"/>
      <c r="AJ16" s="115"/>
    </row>
    <row r="17" spans="2:38" ht="27.75" customHeight="1" x14ac:dyDescent="0.2">
      <c r="B17" s="83"/>
      <c r="C17" s="99" t="s">
        <v>58</v>
      </c>
      <c r="D17" s="99"/>
      <c r="E17" s="100"/>
      <c r="F17" s="100"/>
      <c r="G17" s="100"/>
      <c r="H17" s="100"/>
      <c r="I17" s="101"/>
      <c r="J17" s="102"/>
      <c r="K17" s="102"/>
      <c r="L17" s="102"/>
      <c r="M17" s="101"/>
      <c r="N17" s="102"/>
      <c r="O17" s="102"/>
      <c r="P17" s="102"/>
      <c r="Q17" s="101"/>
      <c r="R17" s="102"/>
      <c r="S17" s="102"/>
      <c r="T17" s="102"/>
      <c r="U17" s="101"/>
      <c r="V17" s="102"/>
      <c r="W17" s="102"/>
      <c r="X17" s="102"/>
      <c r="Y17" s="101"/>
      <c r="Z17" s="102"/>
      <c r="AA17" s="102"/>
      <c r="AB17" s="102"/>
      <c r="AC17" s="101"/>
      <c r="AD17" s="102"/>
      <c r="AE17" s="102"/>
      <c r="AF17" s="115"/>
      <c r="AG17" s="116"/>
      <c r="AH17" s="117"/>
      <c r="AI17" s="117"/>
      <c r="AJ17" s="118"/>
    </row>
    <row r="18" spans="2:38" ht="27.75" customHeight="1" x14ac:dyDescent="0.2">
      <c r="B18" s="83"/>
      <c r="C18" s="130" t="s">
        <v>79</v>
      </c>
      <c r="D18" s="131"/>
      <c r="E18" s="131"/>
      <c r="F18" s="131"/>
      <c r="G18" s="131"/>
      <c r="H18" s="132"/>
      <c r="I18" s="101">
        <f>SUM(I16:AB16)</f>
        <v>1500</v>
      </c>
      <c r="J18" s="102"/>
      <c r="K18" s="102"/>
      <c r="L18" s="102"/>
      <c r="M18" s="102"/>
      <c r="N18" s="102"/>
      <c r="O18" s="102"/>
      <c r="P18" s="102"/>
      <c r="Q18" s="102"/>
      <c r="R18" s="102"/>
      <c r="S18" s="102"/>
      <c r="T18" s="102"/>
      <c r="U18" s="102"/>
      <c r="V18" s="102"/>
      <c r="W18" s="102"/>
      <c r="X18" s="102"/>
      <c r="Y18" s="102"/>
      <c r="Z18" s="102"/>
      <c r="AA18" s="45" t="s">
        <v>12</v>
      </c>
      <c r="AB18" s="11" t="s">
        <v>78</v>
      </c>
      <c r="AC18" s="133"/>
      <c r="AD18" s="134"/>
      <c r="AE18" s="134"/>
      <c r="AF18" s="134"/>
      <c r="AG18" s="134"/>
      <c r="AH18" s="134"/>
      <c r="AI18" s="134"/>
      <c r="AJ18" s="135"/>
    </row>
    <row r="19" spans="2:38" ht="27.75" customHeight="1" thickBot="1" x14ac:dyDescent="0.25">
      <c r="B19" s="84"/>
      <c r="C19" s="136" t="s">
        <v>60</v>
      </c>
      <c r="D19" s="136"/>
      <c r="E19" s="136"/>
      <c r="F19" s="136"/>
      <c r="G19" s="136"/>
      <c r="H19" s="136"/>
      <c r="I19" s="137" t="s">
        <v>80</v>
      </c>
      <c r="J19" s="138"/>
      <c r="K19" s="138"/>
      <c r="L19" s="138"/>
      <c r="M19" s="138"/>
      <c r="N19" s="138"/>
      <c r="O19" s="138"/>
      <c r="P19" s="138"/>
      <c r="Q19" s="138"/>
      <c r="R19" s="138"/>
      <c r="S19" s="139"/>
      <c r="T19" s="139"/>
      <c r="U19" s="140" t="s">
        <v>34</v>
      </c>
      <c r="V19" s="141"/>
      <c r="W19" s="137" t="s">
        <v>81</v>
      </c>
      <c r="X19" s="138"/>
      <c r="Y19" s="138"/>
      <c r="Z19" s="138"/>
      <c r="AA19" s="138"/>
      <c r="AB19" s="138"/>
      <c r="AC19" s="138"/>
      <c r="AD19" s="138"/>
      <c r="AE19" s="138"/>
      <c r="AF19" s="138"/>
      <c r="AG19" s="139"/>
      <c r="AH19" s="139"/>
      <c r="AI19" s="140" t="s">
        <v>34</v>
      </c>
      <c r="AJ19" s="141"/>
    </row>
    <row r="20" spans="2:38" ht="27.75" customHeight="1" thickBot="1" x14ac:dyDescent="0.25">
      <c r="B20" s="146" t="s">
        <v>61</v>
      </c>
      <c r="C20" s="149" t="s">
        <v>114</v>
      </c>
      <c r="D20" s="150"/>
      <c r="E20" s="150"/>
      <c r="F20" s="150"/>
      <c r="G20" s="150"/>
      <c r="H20" s="150"/>
      <c r="I20" s="150"/>
      <c r="J20" s="150"/>
      <c r="K20" s="150"/>
      <c r="L20" s="150"/>
      <c r="M20" s="150"/>
      <c r="N20" s="150"/>
      <c r="O20" s="150"/>
      <c r="P20" s="150"/>
      <c r="Q20" s="150"/>
      <c r="R20" s="150"/>
      <c r="S20" s="150"/>
      <c r="T20" s="150"/>
      <c r="U20" s="151"/>
      <c r="V20" s="152" t="s">
        <v>113</v>
      </c>
      <c r="W20" s="153"/>
      <c r="X20" s="153"/>
      <c r="Y20" s="153"/>
      <c r="Z20" s="153"/>
      <c r="AA20" s="153"/>
      <c r="AB20" s="153"/>
      <c r="AC20" s="153"/>
      <c r="AD20" s="153"/>
      <c r="AE20" s="153"/>
      <c r="AF20" s="153"/>
      <c r="AG20" s="153"/>
      <c r="AH20" s="153"/>
      <c r="AI20" s="153"/>
      <c r="AJ20" s="154"/>
      <c r="AL20" s="10"/>
    </row>
    <row r="21" spans="2:38" ht="27.75" customHeight="1" thickTop="1" x14ac:dyDescent="0.2">
      <c r="B21" s="147"/>
      <c r="C21" s="155" t="s">
        <v>10</v>
      </c>
      <c r="D21" s="157" t="s">
        <v>7</v>
      </c>
      <c r="E21" s="158"/>
      <c r="F21" s="158"/>
      <c r="G21" s="158"/>
      <c r="H21" s="158"/>
      <c r="I21" s="159" t="s">
        <v>82</v>
      </c>
      <c r="J21" s="160"/>
      <c r="K21" s="160"/>
      <c r="L21" s="160"/>
      <c r="M21" s="160"/>
      <c r="N21" s="160"/>
      <c r="O21" s="160"/>
      <c r="P21" s="161">
        <f>ROUND(($AC$16*I$16/$I$18)+I$16,2)</f>
        <v>1500</v>
      </c>
      <c r="Q21" s="161"/>
      <c r="R21" s="161"/>
      <c r="S21" s="161"/>
      <c r="T21" s="41" t="s">
        <v>12</v>
      </c>
      <c r="U21" s="44" t="s">
        <v>41</v>
      </c>
      <c r="V21" s="27" t="s">
        <v>88</v>
      </c>
      <c r="W21" s="48"/>
      <c r="X21" s="28"/>
      <c r="Y21" s="28"/>
      <c r="Z21" s="28"/>
      <c r="AA21" s="162">
        <f>ROUNDUP(P21/200,2)</f>
        <v>7.5</v>
      </c>
      <c r="AB21" s="162"/>
      <c r="AC21" s="162"/>
      <c r="AD21" s="27" t="s">
        <v>11</v>
      </c>
      <c r="AE21" s="163" t="s">
        <v>62</v>
      </c>
      <c r="AF21" s="164"/>
      <c r="AG21" s="167" t="s">
        <v>53</v>
      </c>
      <c r="AH21" s="168"/>
      <c r="AI21" s="168"/>
      <c r="AJ21" s="169"/>
    </row>
    <row r="22" spans="2:38" ht="27.75" customHeight="1" x14ac:dyDescent="0.2">
      <c r="B22" s="147"/>
      <c r="C22" s="155"/>
      <c r="D22" s="144" t="s">
        <v>8</v>
      </c>
      <c r="E22" s="92"/>
      <c r="F22" s="92"/>
      <c r="G22" s="92"/>
      <c r="H22" s="92"/>
      <c r="I22" s="24" t="s">
        <v>83</v>
      </c>
      <c r="J22" s="55"/>
      <c r="K22" s="55"/>
      <c r="L22" s="55"/>
      <c r="M22" s="55"/>
      <c r="N22" s="55"/>
      <c r="O22" s="55"/>
      <c r="P22" s="183">
        <f>ROUND(($AC$16*M$16/$I$18)+M$16,2)</f>
        <v>0</v>
      </c>
      <c r="Q22" s="183"/>
      <c r="R22" s="183"/>
      <c r="S22" s="183"/>
      <c r="T22" s="39" t="s">
        <v>12</v>
      </c>
      <c r="U22" s="26" t="s">
        <v>35</v>
      </c>
      <c r="V22" s="25" t="s">
        <v>89</v>
      </c>
      <c r="W22" s="55"/>
      <c r="X22" s="13"/>
      <c r="Y22" s="13"/>
      <c r="Z22" s="13"/>
      <c r="AA22" s="145">
        <f>ROUNDUP(P22/250,2)</f>
        <v>0</v>
      </c>
      <c r="AB22" s="145"/>
      <c r="AC22" s="145"/>
      <c r="AD22" s="25" t="s">
        <v>11</v>
      </c>
      <c r="AE22" s="165"/>
      <c r="AF22" s="166"/>
      <c r="AG22" s="142">
        <f>ROUNDUP(SUM(AA21:AC23),2)</f>
        <v>7.5</v>
      </c>
      <c r="AH22" s="143"/>
      <c r="AI22" s="143"/>
      <c r="AJ22" s="37" t="s">
        <v>11</v>
      </c>
    </row>
    <row r="23" spans="2:38" ht="27.75" customHeight="1" x14ac:dyDescent="0.2">
      <c r="B23" s="147"/>
      <c r="C23" s="156"/>
      <c r="D23" s="144" t="s">
        <v>9</v>
      </c>
      <c r="E23" s="92"/>
      <c r="F23" s="92"/>
      <c r="G23" s="92"/>
      <c r="H23" s="92"/>
      <c r="I23" s="24" t="s">
        <v>84</v>
      </c>
      <c r="J23" s="55"/>
      <c r="K23" s="55"/>
      <c r="L23" s="55"/>
      <c r="M23" s="55"/>
      <c r="N23" s="55"/>
      <c r="O23" s="55"/>
      <c r="P23" s="92">
        <f>ROUND(($AC$16*Q$16/$I$18)+Q$16,2)</f>
        <v>0</v>
      </c>
      <c r="Q23" s="92"/>
      <c r="R23" s="92"/>
      <c r="S23" s="92"/>
      <c r="T23" s="39" t="s">
        <v>12</v>
      </c>
      <c r="U23" s="26" t="s">
        <v>42</v>
      </c>
      <c r="V23" s="25" t="s">
        <v>90</v>
      </c>
      <c r="W23" s="13"/>
      <c r="X23" s="13"/>
      <c r="Y23" s="13"/>
      <c r="Z23" s="13"/>
      <c r="AA23" s="145">
        <f>ROUNDUP(P23/300,2)</f>
        <v>0</v>
      </c>
      <c r="AB23" s="145"/>
      <c r="AC23" s="145"/>
      <c r="AD23" s="25" t="s">
        <v>11</v>
      </c>
      <c r="AE23" s="165"/>
      <c r="AF23" s="166"/>
      <c r="AG23" s="27"/>
      <c r="AH23" s="27"/>
      <c r="AI23" s="27"/>
      <c r="AJ23" s="38"/>
    </row>
    <row r="24" spans="2:38" ht="27.75" customHeight="1" x14ac:dyDescent="0.2">
      <c r="B24" s="147"/>
      <c r="C24" s="170" t="s">
        <v>13</v>
      </c>
      <c r="D24" s="173" t="s">
        <v>14</v>
      </c>
      <c r="E24" s="174"/>
      <c r="F24" s="174"/>
      <c r="G24" s="174"/>
      <c r="H24" s="174"/>
      <c r="I24" s="177" t="s">
        <v>85</v>
      </c>
      <c r="J24" s="178"/>
      <c r="K24" s="178"/>
      <c r="L24" s="178"/>
      <c r="M24" s="178"/>
      <c r="N24" s="178"/>
      <c r="O24" s="178"/>
      <c r="P24" s="174">
        <f>ROUND(($AC$16*U$16/$I$18)+U$16,2)</f>
        <v>0</v>
      </c>
      <c r="Q24" s="174"/>
      <c r="R24" s="174"/>
      <c r="S24" s="174"/>
      <c r="T24" s="179" t="s">
        <v>12</v>
      </c>
      <c r="U24" s="181" t="s">
        <v>38</v>
      </c>
      <c r="V24" s="55" t="s">
        <v>91</v>
      </c>
      <c r="W24" s="13"/>
      <c r="X24" s="40"/>
      <c r="Y24" s="40"/>
      <c r="Z24" s="40"/>
      <c r="AA24" s="145">
        <f>ROUNDUP(S19*0.25,2)</f>
        <v>0</v>
      </c>
      <c r="AB24" s="145"/>
      <c r="AC24" s="145"/>
      <c r="AD24" s="25" t="s">
        <v>11</v>
      </c>
      <c r="AE24" s="184" t="s">
        <v>94</v>
      </c>
      <c r="AF24" s="166"/>
      <c r="AG24" s="185" t="s">
        <v>54</v>
      </c>
      <c r="AH24" s="186"/>
      <c r="AI24" s="186"/>
      <c r="AJ24" s="187"/>
    </row>
    <row r="25" spans="2:38" ht="27.75" customHeight="1" x14ac:dyDescent="0.2">
      <c r="B25" s="147"/>
      <c r="C25" s="171"/>
      <c r="D25" s="175"/>
      <c r="E25" s="176"/>
      <c r="F25" s="176"/>
      <c r="G25" s="176"/>
      <c r="H25" s="176"/>
      <c r="I25" s="159"/>
      <c r="J25" s="160"/>
      <c r="K25" s="160"/>
      <c r="L25" s="160"/>
      <c r="M25" s="160"/>
      <c r="N25" s="160"/>
      <c r="O25" s="160"/>
      <c r="P25" s="176"/>
      <c r="Q25" s="176"/>
      <c r="R25" s="176"/>
      <c r="S25" s="176"/>
      <c r="T25" s="180"/>
      <c r="U25" s="182"/>
      <c r="V25" s="55" t="s">
        <v>92</v>
      </c>
      <c r="W25" s="13"/>
      <c r="X25" s="13"/>
      <c r="Y25" s="13"/>
      <c r="Z25" s="13"/>
      <c r="AA25" s="145">
        <f>ROUNDUP(AG19*0.35,2)</f>
        <v>0</v>
      </c>
      <c r="AB25" s="145"/>
      <c r="AC25" s="145"/>
      <c r="AD25" s="25" t="s">
        <v>11</v>
      </c>
      <c r="AE25" s="165"/>
      <c r="AF25" s="166"/>
      <c r="AG25" s="188">
        <f>ROUNDUP(SUM(AA24:AC25),0)</f>
        <v>0</v>
      </c>
      <c r="AH25" s="189"/>
      <c r="AI25" s="189"/>
      <c r="AJ25" s="38" t="s">
        <v>11</v>
      </c>
    </row>
    <row r="26" spans="2:38" ht="27.75" customHeight="1" thickBot="1" x14ac:dyDescent="0.25">
      <c r="B26" s="147"/>
      <c r="C26" s="172"/>
      <c r="D26" s="190" t="s">
        <v>33</v>
      </c>
      <c r="E26" s="191"/>
      <c r="F26" s="191"/>
      <c r="G26" s="191"/>
      <c r="H26" s="191"/>
      <c r="I26" s="29" t="s">
        <v>86</v>
      </c>
      <c r="J26" s="19"/>
      <c r="K26" s="19"/>
      <c r="L26" s="19"/>
      <c r="M26" s="19"/>
      <c r="N26" s="19"/>
      <c r="O26" s="19"/>
      <c r="P26" s="191">
        <f>ROUND(($AC$16*Y$16/$I$18)+Y$16,2)</f>
        <v>0</v>
      </c>
      <c r="Q26" s="191"/>
      <c r="R26" s="191"/>
      <c r="S26" s="191"/>
      <c r="T26" s="30" t="s">
        <v>12</v>
      </c>
      <c r="U26" s="31" t="s">
        <v>87</v>
      </c>
      <c r="V26" s="19" t="s">
        <v>93</v>
      </c>
      <c r="W26" s="32"/>
      <c r="X26" s="32"/>
      <c r="Y26" s="32"/>
      <c r="Z26" s="36"/>
      <c r="AA26" s="192">
        <f>ROUNDUP(P26/500,2)</f>
        <v>0</v>
      </c>
      <c r="AB26" s="192"/>
      <c r="AC26" s="192"/>
      <c r="AD26" s="19" t="s">
        <v>11</v>
      </c>
      <c r="AE26" s="193" t="s">
        <v>95</v>
      </c>
      <c r="AF26" s="194"/>
      <c r="AG26" s="195"/>
      <c r="AH26" s="196"/>
      <c r="AI26" s="196"/>
      <c r="AJ26" s="197"/>
    </row>
    <row r="27" spans="2:38" ht="15.75" customHeight="1" thickTop="1" x14ac:dyDescent="0.2">
      <c r="B27" s="147"/>
      <c r="C27" s="223" t="s">
        <v>66</v>
      </c>
      <c r="D27" s="224"/>
      <c r="E27" s="224"/>
      <c r="F27" s="224"/>
      <c r="G27" s="224"/>
      <c r="H27" s="225"/>
      <c r="I27" s="232" t="s">
        <v>100</v>
      </c>
      <c r="J27" s="232"/>
      <c r="K27" s="232"/>
      <c r="L27" s="232"/>
      <c r="M27" s="232"/>
      <c r="N27" s="232"/>
      <c r="O27" s="232"/>
      <c r="P27" s="232"/>
      <c r="Q27" s="232"/>
      <c r="R27" s="232"/>
      <c r="S27" s="232"/>
      <c r="T27" s="63"/>
      <c r="U27" s="233" t="s">
        <v>96</v>
      </c>
      <c r="V27" s="223" t="s">
        <v>103</v>
      </c>
      <c r="W27" s="236"/>
      <c r="X27" s="240" t="s">
        <v>112</v>
      </c>
      <c r="Y27" s="240"/>
      <c r="Z27" s="240"/>
      <c r="AA27" s="240"/>
      <c r="AB27" s="240"/>
      <c r="AC27" s="240"/>
      <c r="AD27" s="240"/>
      <c r="AE27" s="240"/>
      <c r="AF27" s="241">
        <f>IF((N12-AG16)&gt;=6000,0,1000*(6000-(N12-AG16)))</f>
        <v>4500000</v>
      </c>
      <c r="AG27" s="241"/>
      <c r="AH27" s="241"/>
      <c r="AI27" s="241"/>
      <c r="AJ27" s="62" t="s">
        <v>98</v>
      </c>
    </row>
    <row r="28" spans="2:38" ht="15.75" customHeight="1" x14ac:dyDescent="0.2">
      <c r="B28" s="147"/>
      <c r="C28" s="226"/>
      <c r="D28" s="227"/>
      <c r="E28" s="227"/>
      <c r="F28" s="227"/>
      <c r="G28" s="227"/>
      <c r="H28" s="228"/>
      <c r="I28" s="64"/>
      <c r="J28" s="64"/>
      <c r="K28" s="64"/>
      <c r="L28" s="64"/>
      <c r="M28" s="64"/>
      <c r="N28" s="64"/>
      <c r="O28" s="64"/>
      <c r="P28" s="242">
        <f>SUM(P21:S23)+SUM(P24:S26)/2</f>
        <v>1500</v>
      </c>
      <c r="Q28" s="242"/>
      <c r="R28" s="242"/>
      <c r="S28" s="242"/>
      <c r="T28" s="64"/>
      <c r="U28" s="234"/>
      <c r="V28" s="237"/>
      <c r="W28" s="238"/>
      <c r="X28" s="244" t="s">
        <v>110</v>
      </c>
      <c r="Y28" s="244"/>
      <c r="Z28" s="244"/>
      <c r="AA28" s="244"/>
      <c r="AB28" s="244"/>
      <c r="AC28" s="244"/>
      <c r="AD28" s="244"/>
      <c r="AE28" s="244"/>
      <c r="AF28" s="242">
        <f>IF((N12-AG16)&gt;=6000,0,6000*P28-1000*(N12-AG16))</f>
        <v>7500000</v>
      </c>
      <c r="AG28" s="242"/>
      <c r="AH28" s="242"/>
      <c r="AI28" s="242"/>
      <c r="AJ28" s="3" t="s">
        <v>97</v>
      </c>
    </row>
    <row r="29" spans="2:38" ht="16.5" customHeight="1" x14ac:dyDescent="0.2">
      <c r="B29" s="147"/>
      <c r="C29" s="229"/>
      <c r="D29" s="230"/>
      <c r="E29" s="230"/>
      <c r="F29" s="230"/>
      <c r="G29" s="230"/>
      <c r="H29" s="231"/>
      <c r="I29" s="6"/>
      <c r="J29" s="67"/>
      <c r="K29" s="67"/>
      <c r="L29" s="67"/>
      <c r="M29" s="67"/>
      <c r="N29" s="67"/>
      <c r="O29" s="67"/>
      <c r="P29" s="243"/>
      <c r="Q29" s="243"/>
      <c r="R29" s="243"/>
      <c r="S29" s="243"/>
      <c r="T29" s="67" t="s">
        <v>12</v>
      </c>
      <c r="U29" s="235"/>
      <c r="V29" s="237"/>
      <c r="W29" s="238"/>
      <c r="X29" s="245" t="s">
        <v>115</v>
      </c>
      <c r="Y29" s="245"/>
      <c r="Z29" s="245"/>
      <c r="AA29" s="245"/>
      <c r="AB29" s="245"/>
      <c r="AC29" s="245"/>
      <c r="AD29" s="245"/>
      <c r="AE29" s="245"/>
      <c r="AF29" s="208">
        <f>IF((N12-AG16)&gt;=6000,1,ROUND(1-AF27/AF28,3))</f>
        <v>0.4</v>
      </c>
      <c r="AG29" s="208"/>
      <c r="AH29" s="208"/>
      <c r="AI29" s="208"/>
      <c r="AJ29" s="3" t="s">
        <v>99</v>
      </c>
    </row>
    <row r="30" spans="2:38" ht="27.75" customHeight="1" x14ac:dyDescent="0.2">
      <c r="B30" s="147"/>
      <c r="C30" s="209" t="s">
        <v>116</v>
      </c>
      <c r="D30" s="210"/>
      <c r="E30" s="210"/>
      <c r="F30" s="210"/>
      <c r="G30" s="210"/>
      <c r="H30" s="211"/>
      <c r="I30" s="89" t="s">
        <v>101</v>
      </c>
      <c r="J30" s="89"/>
      <c r="K30" s="89"/>
      <c r="L30" s="89"/>
      <c r="M30" s="89"/>
      <c r="N30" s="89"/>
      <c r="O30" s="89"/>
      <c r="P30" s="212">
        <f>ROUNDUP((AG22+AA26)*AF29,0)</f>
        <v>3</v>
      </c>
      <c r="Q30" s="212"/>
      <c r="R30" s="212"/>
      <c r="S30" s="212"/>
      <c r="T30" s="67" t="s">
        <v>11</v>
      </c>
      <c r="U30" s="67" t="s">
        <v>102</v>
      </c>
      <c r="V30" s="175"/>
      <c r="W30" s="239"/>
      <c r="X30" s="213" t="s">
        <v>111</v>
      </c>
      <c r="Y30" s="214"/>
      <c r="Z30" s="214"/>
      <c r="AA30" s="214"/>
      <c r="AB30" s="214"/>
      <c r="AC30" s="214"/>
      <c r="AD30" s="214"/>
      <c r="AE30" s="214"/>
      <c r="AF30" s="214"/>
      <c r="AG30" s="214"/>
      <c r="AH30" s="214"/>
      <c r="AI30" s="214"/>
      <c r="AJ30" s="215"/>
    </row>
    <row r="31" spans="2:38" ht="27.75" customHeight="1" thickBot="1" x14ac:dyDescent="0.25">
      <c r="B31" s="148"/>
      <c r="C31" s="216" t="s">
        <v>105</v>
      </c>
      <c r="D31" s="217"/>
      <c r="E31" s="217"/>
      <c r="F31" s="217"/>
      <c r="G31" s="217"/>
      <c r="H31" s="217"/>
      <c r="I31" s="217"/>
      <c r="J31" s="217"/>
      <c r="K31" s="217"/>
      <c r="L31" s="217"/>
      <c r="M31" s="217"/>
      <c r="N31" s="217"/>
      <c r="O31" s="217"/>
      <c r="P31" s="217"/>
      <c r="Q31" s="217"/>
      <c r="R31" s="217"/>
      <c r="S31" s="217"/>
      <c r="T31" s="217"/>
      <c r="U31" s="218"/>
      <c r="V31" s="219" t="s">
        <v>104</v>
      </c>
      <c r="W31" s="220"/>
      <c r="X31" s="220"/>
      <c r="Y31" s="220"/>
      <c r="Z31" s="220"/>
      <c r="AA31" s="220"/>
      <c r="AB31" s="220"/>
      <c r="AC31" s="220"/>
      <c r="AD31" s="220"/>
      <c r="AE31" s="221">
        <f>AG25+P30</f>
        <v>3</v>
      </c>
      <c r="AF31" s="222"/>
      <c r="AG31" s="222"/>
      <c r="AH31" s="222"/>
      <c r="AI31" s="65" t="s">
        <v>11</v>
      </c>
      <c r="AJ31" s="66" t="s">
        <v>106</v>
      </c>
    </row>
    <row r="32" spans="2:38" ht="27.75" customHeight="1" x14ac:dyDescent="0.2">
      <c r="B32" s="277" t="s">
        <v>52</v>
      </c>
      <c r="C32" s="279" t="s">
        <v>22</v>
      </c>
      <c r="D32" s="279"/>
      <c r="E32" s="280"/>
      <c r="F32" s="280"/>
      <c r="G32" s="280"/>
      <c r="H32" s="280"/>
      <c r="I32" s="42" t="s">
        <v>3</v>
      </c>
      <c r="J32" s="43"/>
      <c r="K32" s="48"/>
      <c r="L32" s="48"/>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2"/>
    </row>
    <row r="33" spans="2:36" ht="27.75" customHeight="1" x14ac:dyDescent="0.2">
      <c r="B33" s="277"/>
      <c r="C33" s="283" t="s">
        <v>36</v>
      </c>
      <c r="D33" s="283"/>
      <c r="E33" s="86"/>
      <c r="F33" s="86"/>
      <c r="G33" s="86"/>
      <c r="H33" s="86"/>
      <c r="I33" s="57" t="s">
        <v>49</v>
      </c>
      <c r="J33" s="58"/>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6"/>
    </row>
    <row r="34" spans="2:36" ht="27.75" customHeight="1" x14ac:dyDescent="0.2">
      <c r="B34" s="277"/>
      <c r="C34" s="284" t="s">
        <v>23</v>
      </c>
      <c r="D34" s="198" t="s">
        <v>15</v>
      </c>
      <c r="E34" s="199"/>
      <c r="F34" s="199"/>
      <c r="G34" s="199"/>
      <c r="H34" s="200"/>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row>
    <row r="35" spans="2:36" ht="27.75" customHeight="1" x14ac:dyDescent="0.2">
      <c r="B35" s="277"/>
      <c r="C35" s="284"/>
      <c r="D35" s="198" t="s">
        <v>16</v>
      </c>
      <c r="E35" s="199"/>
      <c r="F35" s="199"/>
      <c r="G35" s="199"/>
      <c r="H35" s="200"/>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row>
    <row r="36" spans="2:36" ht="17.25" customHeight="1" x14ac:dyDescent="0.2">
      <c r="B36" s="277"/>
      <c r="C36" s="198" t="s">
        <v>24</v>
      </c>
      <c r="D36" s="199"/>
      <c r="E36" s="199"/>
      <c r="F36" s="199"/>
      <c r="G36" s="200"/>
      <c r="H36" s="260" t="s">
        <v>107</v>
      </c>
      <c r="I36" s="263"/>
      <c r="J36" s="264"/>
      <c r="K36" s="264"/>
      <c r="L36" s="264"/>
      <c r="M36" s="264"/>
      <c r="N36" s="50"/>
      <c r="O36" s="265" t="s">
        <v>55</v>
      </c>
      <c r="P36" s="266"/>
      <c r="Q36" s="50" t="s">
        <v>67</v>
      </c>
      <c r="R36" s="50"/>
      <c r="S36" s="50"/>
      <c r="T36" s="50"/>
      <c r="U36" s="1"/>
      <c r="V36" s="50" t="s">
        <v>68</v>
      </c>
      <c r="W36" s="50"/>
      <c r="X36" s="50"/>
      <c r="Y36" s="50"/>
      <c r="Z36" s="1"/>
      <c r="AA36" s="177" t="s">
        <v>69</v>
      </c>
      <c r="AB36" s="178"/>
      <c r="AC36" s="178"/>
      <c r="AD36" s="178"/>
      <c r="AE36" s="271"/>
      <c r="AF36" s="272" t="s">
        <v>65</v>
      </c>
      <c r="AG36" s="273"/>
      <c r="AH36" s="273"/>
      <c r="AI36" s="273"/>
      <c r="AJ36" s="274"/>
    </row>
    <row r="37" spans="2:36" ht="18.75" customHeight="1" x14ac:dyDescent="0.2">
      <c r="B37" s="277"/>
      <c r="C37" s="202"/>
      <c r="D37" s="203"/>
      <c r="E37" s="203"/>
      <c r="F37" s="203"/>
      <c r="G37" s="204"/>
      <c r="H37" s="261"/>
      <c r="I37" s="33"/>
      <c r="J37" s="34"/>
      <c r="K37" s="34"/>
      <c r="L37" s="34"/>
      <c r="M37" s="34"/>
      <c r="N37" s="2" t="s">
        <v>11</v>
      </c>
      <c r="O37" s="267"/>
      <c r="P37" s="268"/>
      <c r="Q37" s="2"/>
      <c r="R37" s="2"/>
      <c r="S37" s="2"/>
      <c r="T37" s="2"/>
      <c r="U37" s="3" t="s">
        <v>11</v>
      </c>
      <c r="V37" s="2"/>
      <c r="W37" s="2"/>
      <c r="X37" s="2"/>
      <c r="Y37" s="2"/>
      <c r="Z37" s="3" t="s">
        <v>11</v>
      </c>
      <c r="AA37" s="4"/>
      <c r="AB37" s="2"/>
      <c r="AC37" s="2"/>
      <c r="AD37" s="2"/>
      <c r="AE37" s="3" t="s">
        <v>11</v>
      </c>
      <c r="AF37" s="8"/>
      <c r="AG37" s="5"/>
      <c r="AH37" s="5"/>
      <c r="AI37" s="5"/>
      <c r="AJ37" s="3" t="s">
        <v>11</v>
      </c>
    </row>
    <row r="38" spans="2:36" ht="18.75" customHeight="1" x14ac:dyDescent="0.2">
      <c r="B38" s="277"/>
      <c r="C38" s="205"/>
      <c r="D38" s="206"/>
      <c r="E38" s="206"/>
      <c r="F38" s="206"/>
      <c r="G38" s="207"/>
      <c r="H38" s="262"/>
      <c r="I38" s="35"/>
      <c r="J38" s="27"/>
      <c r="K38" s="27"/>
      <c r="L38" s="27"/>
      <c r="M38" s="27"/>
      <c r="N38" s="48"/>
      <c r="O38" s="269"/>
      <c r="P38" s="270"/>
      <c r="Q38" s="48"/>
      <c r="R38" s="48"/>
      <c r="S38" s="48"/>
      <c r="T38" s="48"/>
      <c r="U38" s="49"/>
      <c r="V38" s="48"/>
      <c r="W38" s="48"/>
      <c r="X38" s="48"/>
      <c r="Y38" s="48"/>
      <c r="Z38" s="49"/>
      <c r="AA38" s="61"/>
      <c r="AB38" s="48"/>
      <c r="AC38" s="48"/>
      <c r="AD38" s="48"/>
      <c r="AE38" s="49"/>
      <c r="AF38" s="9"/>
      <c r="AG38" s="6"/>
      <c r="AH38" s="6"/>
      <c r="AI38" s="6"/>
      <c r="AJ38" s="7"/>
    </row>
    <row r="39" spans="2:36" ht="27.75" customHeight="1" x14ac:dyDescent="0.2">
      <c r="B39" s="278"/>
      <c r="C39" s="86" t="s">
        <v>25</v>
      </c>
      <c r="D39" s="86"/>
      <c r="E39" s="86"/>
      <c r="F39" s="86"/>
      <c r="G39" s="86"/>
      <c r="H39" s="86"/>
      <c r="I39" s="275" t="s">
        <v>26</v>
      </c>
      <c r="J39" s="276"/>
      <c r="K39" s="276"/>
      <c r="L39" s="276"/>
      <c r="M39" s="276"/>
      <c r="N39" s="276"/>
      <c r="O39" s="1" t="s">
        <v>11</v>
      </c>
      <c r="P39" s="15" t="s">
        <v>48</v>
      </c>
      <c r="Q39" s="16"/>
      <c r="R39" s="16"/>
      <c r="S39" s="16"/>
      <c r="T39" s="14"/>
      <c r="U39" s="50"/>
      <c r="V39" s="1" t="s">
        <v>11</v>
      </c>
      <c r="W39" s="275" t="s">
        <v>32</v>
      </c>
      <c r="X39" s="276"/>
      <c r="Y39" s="276"/>
      <c r="Z39" s="276"/>
      <c r="AA39" s="276"/>
      <c r="AB39" s="276"/>
      <c r="AC39" s="47" t="s">
        <v>11</v>
      </c>
      <c r="AD39" s="177" t="s">
        <v>44</v>
      </c>
      <c r="AE39" s="178"/>
      <c r="AF39" s="178"/>
      <c r="AG39" s="178"/>
      <c r="AH39" s="178"/>
      <c r="AI39" s="46"/>
      <c r="AJ39" s="3" t="s">
        <v>11</v>
      </c>
    </row>
    <row r="40" spans="2:36" ht="27.75" customHeight="1" thickBot="1" x14ac:dyDescent="0.25">
      <c r="B40" s="248" t="s">
        <v>108</v>
      </c>
      <c r="C40" s="249"/>
      <c r="D40" s="249"/>
      <c r="E40" s="249"/>
      <c r="F40" s="249"/>
      <c r="G40" s="249"/>
      <c r="H40" s="250"/>
      <c r="I40" s="251" t="s">
        <v>64</v>
      </c>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3"/>
    </row>
    <row r="41" spans="2:36" ht="52.5" customHeight="1" x14ac:dyDescent="0.2">
      <c r="B41" s="226" t="s">
        <v>59</v>
      </c>
      <c r="C41" s="254"/>
      <c r="D41" s="254"/>
      <c r="E41" s="254"/>
      <c r="F41" s="254"/>
      <c r="G41" s="254"/>
      <c r="H41" s="238"/>
      <c r="I41" s="255"/>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7"/>
    </row>
    <row r="42" spans="2:36" ht="17.25" customHeight="1" x14ac:dyDescent="0.15">
      <c r="B42" s="22"/>
      <c r="C42" s="174"/>
      <c r="D42" s="174"/>
      <c r="E42" s="174"/>
      <c r="F42" s="258"/>
      <c r="G42" s="258"/>
      <c r="H42" s="258"/>
      <c r="I42" s="174"/>
      <c r="J42" s="174"/>
      <c r="K42" s="174"/>
      <c r="L42" s="23"/>
      <c r="M42" s="23"/>
      <c r="N42" s="23"/>
      <c r="O42" s="259"/>
      <c r="P42" s="259"/>
      <c r="Q42" s="259"/>
      <c r="R42" s="259"/>
      <c r="S42" s="259"/>
      <c r="T42" s="259"/>
      <c r="U42" s="259"/>
      <c r="V42" s="259"/>
      <c r="W42" s="259"/>
      <c r="X42" s="259"/>
      <c r="Y42" s="259"/>
      <c r="Z42" s="259"/>
      <c r="AA42" s="259"/>
      <c r="AB42" s="259"/>
      <c r="AC42" s="259"/>
      <c r="AD42" s="259"/>
      <c r="AE42" s="259"/>
      <c r="AF42" s="259"/>
      <c r="AG42" s="259"/>
      <c r="AH42" s="259"/>
      <c r="AI42" s="259"/>
      <c r="AJ42" s="259"/>
    </row>
    <row r="43" spans="2:36" ht="18.75" customHeight="1" x14ac:dyDescent="0.15">
      <c r="B43" s="18" t="s">
        <v>27</v>
      </c>
      <c r="C43" s="51"/>
      <c r="D43" s="17" t="s">
        <v>47</v>
      </c>
      <c r="E43" s="51"/>
      <c r="F43" s="20"/>
      <c r="G43" s="20"/>
      <c r="H43" s="20"/>
      <c r="I43" s="51"/>
      <c r="J43" s="51"/>
      <c r="K43" s="51"/>
      <c r="L43" s="12"/>
      <c r="M43" s="12"/>
      <c r="N43" s="12"/>
      <c r="O43" s="21"/>
      <c r="P43" s="21"/>
      <c r="Q43" s="21"/>
      <c r="R43" s="21"/>
      <c r="S43" s="21"/>
      <c r="T43" s="21"/>
      <c r="U43" s="21"/>
      <c r="V43" s="21"/>
      <c r="W43" s="21"/>
      <c r="X43" s="21"/>
      <c r="Y43" s="21"/>
      <c r="Z43" s="21"/>
      <c r="AA43" s="21"/>
      <c r="AB43" s="21"/>
      <c r="AC43" s="21"/>
      <c r="AD43" s="21"/>
      <c r="AE43" s="21"/>
      <c r="AF43" s="21"/>
      <c r="AG43" s="21"/>
      <c r="AH43" s="21"/>
      <c r="AI43" s="21"/>
      <c r="AJ43" s="21"/>
    </row>
    <row r="44" spans="2:36" ht="18.75" customHeight="1" x14ac:dyDescent="0.2">
      <c r="B44" s="18"/>
      <c r="C44" s="18"/>
      <c r="D44" s="18" t="s">
        <v>63</v>
      </c>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row>
    <row r="45" spans="2:36" ht="18.75" customHeight="1" x14ac:dyDescent="0.2">
      <c r="B45" s="18"/>
      <c r="C45" s="18"/>
      <c r="D45" s="18" t="s">
        <v>109</v>
      </c>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row>
    <row r="46" spans="2:36" ht="18.75" customHeight="1" x14ac:dyDescent="0.2">
      <c r="B46" s="18"/>
      <c r="C46" s="18"/>
      <c r="D46" s="18" t="s">
        <v>117</v>
      </c>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row>
    <row r="47" spans="2:36" ht="13.2" x14ac:dyDescent="0.2"/>
    <row r="50" spans="7:7" ht="23.25" customHeight="1" x14ac:dyDescent="0.2">
      <c r="G50" s="52"/>
    </row>
  </sheetData>
  <mergeCells count="136">
    <mergeCell ref="W12:Z12"/>
    <mergeCell ref="AA12:AJ12"/>
    <mergeCell ref="B40:H40"/>
    <mergeCell ref="I40:AJ40"/>
    <mergeCell ref="B41:H41"/>
    <mergeCell ref="I41:AJ41"/>
    <mergeCell ref="C42:E42"/>
    <mergeCell ref="F42:H42"/>
    <mergeCell ref="I42:K42"/>
    <mergeCell ref="O42:AJ42"/>
    <mergeCell ref="H36:H38"/>
    <mergeCell ref="I36:M36"/>
    <mergeCell ref="O36:P38"/>
    <mergeCell ref="AA36:AE36"/>
    <mergeCell ref="AF36:AJ36"/>
    <mergeCell ref="C39:H39"/>
    <mergeCell ref="I39:N39"/>
    <mergeCell ref="W39:AB39"/>
    <mergeCell ref="AD39:AH39"/>
    <mergeCell ref="B32:B39"/>
    <mergeCell ref="C32:H32"/>
    <mergeCell ref="M32:AJ32"/>
    <mergeCell ref="C33:H33"/>
    <mergeCell ref="C34:C35"/>
    <mergeCell ref="D34:H34"/>
    <mergeCell ref="I34:AJ34"/>
    <mergeCell ref="D35:H35"/>
    <mergeCell ref="I35:AJ35"/>
    <mergeCell ref="C36:G38"/>
    <mergeCell ref="AF29:AI29"/>
    <mergeCell ref="C30:H30"/>
    <mergeCell ref="I30:O30"/>
    <mergeCell ref="P30:S30"/>
    <mergeCell ref="X30:AJ30"/>
    <mergeCell ref="C31:U31"/>
    <mergeCell ref="V31:AD31"/>
    <mergeCell ref="AE31:AH31"/>
    <mergeCell ref="C27:H29"/>
    <mergeCell ref="I27:S27"/>
    <mergeCell ref="U27:U29"/>
    <mergeCell ref="V27:W30"/>
    <mergeCell ref="X27:AE27"/>
    <mergeCell ref="AF27:AI27"/>
    <mergeCell ref="P28:S29"/>
    <mergeCell ref="X28:AE28"/>
    <mergeCell ref="AF28:AI28"/>
    <mergeCell ref="X29:AE29"/>
    <mergeCell ref="AE24:AF25"/>
    <mergeCell ref="AG24:AJ24"/>
    <mergeCell ref="AA25:AC25"/>
    <mergeCell ref="AG25:AI25"/>
    <mergeCell ref="D26:H26"/>
    <mergeCell ref="P26:S26"/>
    <mergeCell ref="AA26:AC26"/>
    <mergeCell ref="AE26:AF26"/>
    <mergeCell ref="AG26:AJ26"/>
    <mergeCell ref="AG22:AI22"/>
    <mergeCell ref="D23:H23"/>
    <mergeCell ref="P23:S23"/>
    <mergeCell ref="AA23:AC23"/>
    <mergeCell ref="B20:B31"/>
    <mergeCell ref="C20:U20"/>
    <mergeCell ref="V20:AJ20"/>
    <mergeCell ref="C21:C23"/>
    <mergeCell ref="D21:H21"/>
    <mergeCell ref="I21:O21"/>
    <mergeCell ref="P21:S21"/>
    <mergeCell ref="AA21:AC21"/>
    <mergeCell ref="AE21:AF23"/>
    <mergeCell ref="AG21:AJ21"/>
    <mergeCell ref="C24:C26"/>
    <mergeCell ref="D24:H25"/>
    <mergeCell ref="I24:O25"/>
    <mergeCell ref="P24:S25"/>
    <mergeCell ref="T24:T25"/>
    <mergeCell ref="U24:U25"/>
    <mergeCell ref="D22:H22"/>
    <mergeCell ref="P22:S22"/>
    <mergeCell ref="AA22:AC22"/>
    <mergeCell ref="AA24:AC24"/>
    <mergeCell ref="C18:H18"/>
    <mergeCell ref="I18:Z18"/>
    <mergeCell ref="AC18:AJ18"/>
    <mergeCell ref="C19:H19"/>
    <mergeCell ref="I19:R19"/>
    <mergeCell ref="S19:T19"/>
    <mergeCell ref="U19:V19"/>
    <mergeCell ref="W19:AF19"/>
    <mergeCell ref="AG19:AH19"/>
    <mergeCell ref="AI19:AJ19"/>
    <mergeCell ref="Q17:T17"/>
    <mergeCell ref="U17:X17"/>
    <mergeCell ref="Y17:AB17"/>
    <mergeCell ref="AC17:AF17"/>
    <mergeCell ref="AG17:AJ17"/>
    <mergeCell ref="AC13:AF15"/>
    <mergeCell ref="AG13:AJ15"/>
    <mergeCell ref="I14:L15"/>
    <mergeCell ref="M14:P15"/>
    <mergeCell ref="Q14:T15"/>
    <mergeCell ref="U14:X15"/>
    <mergeCell ref="E9:AH9"/>
    <mergeCell ref="B10:B19"/>
    <mergeCell ref="C10:H10"/>
    <mergeCell ref="M10:AJ10"/>
    <mergeCell ref="C11:H11"/>
    <mergeCell ref="AC11:AJ11"/>
    <mergeCell ref="C12:H12"/>
    <mergeCell ref="I12:M12"/>
    <mergeCell ref="N12:T12"/>
    <mergeCell ref="Y14:AB15"/>
    <mergeCell ref="C16:H16"/>
    <mergeCell ref="I16:L16"/>
    <mergeCell ref="M16:P16"/>
    <mergeCell ref="Q16:T16"/>
    <mergeCell ref="U16:X16"/>
    <mergeCell ref="Y16:AB16"/>
    <mergeCell ref="C13:H15"/>
    <mergeCell ref="I13:T13"/>
    <mergeCell ref="U13:AB13"/>
    <mergeCell ref="AC16:AF16"/>
    <mergeCell ref="AG16:AJ16"/>
    <mergeCell ref="C17:H17"/>
    <mergeCell ref="I17:L17"/>
    <mergeCell ref="M17:P17"/>
    <mergeCell ref="B1:K1"/>
    <mergeCell ref="I2:AD2"/>
    <mergeCell ref="Y3:AB3"/>
    <mergeCell ref="B4:H4"/>
    <mergeCell ref="M5:P7"/>
    <mergeCell ref="R5:S5"/>
    <mergeCell ref="T5:AJ5"/>
    <mergeCell ref="R6:S6"/>
    <mergeCell ref="T6:AJ6"/>
    <mergeCell ref="R7:S7"/>
    <mergeCell ref="T7:AJ7"/>
  </mergeCells>
  <phoneticPr fontId="3"/>
  <conditionalFormatting sqref="AL20">
    <cfRule type="cellIs" dxfId="2" priority="1" stopIfTrue="1" operator="equal">
      <formula>"不適用"</formula>
    </cfRule>
  </conditionalFormatting>
  <printOptions verticalCentered="1"/>
  <pageMargins left="0.78740157480314965" right="0" top="0.39370078740157483" bottom="0" header="0.51181102362204722" footer="0.51181102362204722"/>
  <pageSetup paperSize="9"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0"/>
  <sheetViews>
    <sheetView showGridLines="0" tabSelected="1" view="pageBreakPreview" topLeftCell="A10" zoomScaleNormal="100" zoomScaleSheetLayoutView="100" workbookViewId="0">
      <selection activeCell="C11" sqref="C11:X15"/>
    </sheetView>
  </sheetViews>
  <sheetFormatPr defaultColWidth="3" defaultRowHeight="23.25" customHeight="1" x14ac:dyDescent="0.2"/>
  <cols>
    <col min="1" max="1" width="3" style="68" customWidth="1"/>
    <col min="2" max="4" width="4.33203125" style="68" customWidth="1"/>
    <col min="5" max="5" width="4" style="68" customWidth="1"/>
    <col min="6" max="25" width="4.33203125" style="68" customWidth="1"/>
    <col min="26" max="26" width="3" style="68" customWidth="1"/>
    <col min="27" max="27" width="1" style="68" customWidth="1"/>
    <col min="28" max="28" width="6.33203125" style="68" customWidth="1"/>
    <col min="29" max="16384" width="3" style="68"/>
  </cols>
  <sheetData>
    <row r="1" spans="2:26" ht="23.25" customHeight="1" x14ac:dyDescent="0.2">
      <c r="B1" s="285" t="s">
        <v>130</v>
      </c>
      <c r="C1" s="285"/>
      <c r="D1" s="285"/>
      <c r="E1" s="285"/>
      <c r="F1" s="285"/>
      <c r="G1" s="285"/>
      <c r="H1" s="285"/>
      <c r="I1" s="285"/>
      <c r="J1" s="285"/>
      <c r="K1" s="285"/>
      <c r="L1" s="285"/>
      <c r="M1" s="285"/>
      <c r="N1" s="285"/>
      <c r="O1" s="285"/>
      <c r="P1" s="285"/>
      <c r="Q1" s="285"/>
      <c r="R1" s="285"/>
      <c r="S1" s="285"/>
      <c r="T1" s="285"/>
      <c r="U1" s="285"/>
      <c r="V1" s="285"/>
      <c r="W1" s="285"/>
      <c r="X1" s="285"/>
      <c r="Y1" s="285"/>
    </row>
    <row r="2" spans="2:26" ht="31.5" customHeight="1" x14ac:dyDescent="0.2">
      <c r="B2" s="70"/>
      <c r="C2" s="324" t="s">
        <v>123</v>
      </c>
      <c r="D2" s="324"/>
      <c r="E2" s="324"/>
      <c r="F2" s="324"/>
      <c r="G2" s="324"/>
      <c r="H2" s="324"/>
      <c r="I2" s="324"/>
      <c r="J2" s="324"/>
      <c r="K2" s="324"/>
      <c r="L2" s="324"/>
      <c r="M2" s="324"/>
      <c r="N2" s="324"/>
      <c r="O2" s="324"/>
      <c r="P2" s="324"/>
      <c r="Q2" s="324"/>
      <c r="R2" s="324"/>
      <c r="S2" s="324"/>
      <c r="T2" s="324"/>
      <c r="U2" s="324"/>
      <c r="V2" s="324"/>
      <c r="W2" s="324"/>
      <c r="X2" s="324"/>
      <c r="Y2" s="70"/>
      <c r="Z2" s="71"/>
    </row>
    <row r="3" spans="2:26" ht="15" customHeight="1" x14ac:dyDescent="0.2">
      <c r="B3" s="328"/>
      <c r="C3" s="328"/>
      <c r="D3" s="328"/>
      <c r="E3" s="328"/>
      <c r="F3" s="328"/>
      <c r="G3" s="328"/>
      <c r="H3" s="328"/>
      <c r="I3" s="328"/>
      <c r="J3" s="328"/>
      <c r="K3" s="328"/>
      <c r="L3" s="328"/>
      <c r="M3" s="328"/>
      <c r="N3" s="328"/>
      <c r="O3" s="328"/>
      <c r="P3" s="328"/>
      <c r="Q3" s="328"/>
      <c r="R3" s="328"/>
      <c r="S3" s="328"/>
      <c r="T3" s="328"/>
      <c r="U3" s="328"/>
      <c r="V3" s="328"/>
      <c r="W3" s="328"/>
      <c r="X3" s="328"/>
      <c r="Y3" s="328"/>
      <c r="Z3" s="71"/>
    </row>
    <row r="4" spans="2:26" ht="23.25" customHeight="1" x14ac:dyDescent="0.2">
      <c r="B4" s="328"/>
      <c r="C4" s="328"/>
      <c r="D4" s="328"/>
      <c r="E4" s="328"/>
      <c r="F4" s="328"/>
      <c r="G4" s="328"/>
      <c r="H4" s="328"/>
      <c r="I4" s="328"/>
      <c r="J4" s="328"/>
      <c r="K4" s="328"/>
      <c r="L4" s="328"/>
      <c r="M4" s="328"/>
      <c r="N4" s="328"/>
      <c r="O4" s="328"/>
      <c r="P4" s="328"/>
      <c r="Q4" s="327"/>
      <c r="R4" s="327"/>
      <c r="S4" s="73" t="s">
        <v>127</v>
      </c>
      <c r="T4" s="327"/>
      <c r="U4" s="327"/>
      <c r="V4" s="73" t="s">
        <v>128</v>
      </c>
      <c r="W4" s="327"/>
      <c r="X4" s="327"/>
      <c r="Y4" s="73" t="s">
        <v>129</v>
      </c>
    </row>
    <row r="5" spans="2:26" ht="23.25" customHeight="1" x14ac:dyDescent="0.2">
      <c r="B5" s="325" t="s">
        <v>45</v>
      </c>
      <c r="C5" s="325"/>
      <c r="D5" s="325"/>
      <c r="E5" s="325"/>
      <c r="F5" s="325"/>
      <c r="G5" s="325"/>
      <c r="H5" s="291"/>
      <c r="I5" s="291"/>
      <c r="J5" s="291"/>
      <c r="K5" s="291"/>
      <c r="L5" s="291"/>
      <c r="M5" s="291"/>
      <c r="N5" s="291"/>
      <c r="O5" s="291"/>
      <c r="P5" s="291"/>
      <c r="Q5" s="291"/>
      <c r="R5" s="291"/>
      <c r="S5" s="291"/>
      <c r="T5" s="291"/>
      <c r="U5" s="291"/>
      <c r="V5" s="291"/>
      <c r="W5" s="291"/>
      <c r="X5" s="291"/>
      <c r="Y5" s="291"/>
    </row>
    <row r="6" spans="2:26" ht="12.75" customHeight="1" x14ac:dyDescent="0.2">
      <c r="B6" s="290"/>
      <c r="C6" s="290"/>
      <c r="D6" s="290"/>
      <c r="E6" s="290"/>
      <c r="F6" s="290"/>
      <c r="G6" s="290"/>
      <c r="H6" s="290"/>
      <c r="I6" s="290"/>
      <c r="J6" s="290"/>
      <c r="K6" s="290"/>
      <c r="L6" s="290"/>
      <c r="M6" s="290"/>
      <c r="N6" s="290"/>
      <c r="O6" s="290"/>
      <c r="P6" s="290"/>
      <c r="Q6" s="290"/>
      <c r="R6" s="290"/>
      <c r="S6" s="290"/>
      <c r="T6" s="290"/>
      <c r="U6" s="290"/>
      <c r="V6" s="290"/>
      <c r="W6" s="290"/>
      <c r="X6" s="290"/>
      <c r="Y6" s="290"/>
    </row>
    <row r="7" spans="2:26" ht="24" customHeight="1" x14ac:dyDescent="0.2">
      <c r="B7" s="290"/>
      <c r="C7" s="290"/>
      <c r="D7" s="290"/>
      <c r="E7" s="290"/>
      <c r="F7" s="290"/>
      <c r="G7" s="290"/>
      <c r="H7" s="290"/>
      <c r="I7" s="290"/>
      <c r="J7" s="289" t="s">
        <v>37</v>
      </c>
      <c r="K7" s="289"/>
      <c r="L7" s="289"/>
      <c r="M7" s="289"/>
      <c r="N7" s="69" t="s">
        <v>15</v>
      </c>
      <c r="O7" s="326"/>
      <c r="P7" s="326"/>
      <c r="Q7" s="326"/>
      <c r="R7" s="326"/>
      <c r="S7" s="326"/>
      <c r="T7" s="326"/>
      <c r="U7" s="326"/>
      <c r="V7" s="326"/>
      <c r="W7" s="326"/>
      <c r="X7" s="326"/>
      <c r="Y7" s="326"/>
    </row>
    <row r="8" spans="2:26" ht="24" customHeight="1" x14ac:dyDescent="0.2">
      <c r="B8" s="290"/>
      <c r="C8" s="290"/>
      <c r="D8" s="290"/>
      <c r="E8" s="290"/>
      <c r="F8" s="290"/>
      <c r="G8" s="290"/>
      <c r="H8" s="290"/>
      <c r="I8" s="290"/>
      <c r="J8" s="289"/>
      <c r="K8" s="289"/>
      <c r="L8" s="289"/>
      <c r="M8" s="289"/>
      <c r="N8" s="69" t="s">
        <v>126</v>
      </c>
      <c r="O8" s="326"/>
      <c r="P8" s="326"/>
      <c r="Q8" s="326"/>
      <c r="R8" s="326"/>
      <c r="S8" s="326"/>
      <c r="T8" s="326"/>
      <c r="U8" s="326"/>
      <c r="V8" s="326"/>
      <c r="W8" s="326"/>
      <c r="X8" s="326"/>
      <c r="Y8" s="326"/>
    </row>
    <row r="9" spans="2:26" ht="19.5" customHeight="1" x14ac:dyDescent="0.2">
      <c r="B9" s="290"/>
      <c r="C9" s="290"/>
      <c r="D9" s="290"/>
      <c r="E9" s="290"/>
      <c r="F9" s="290"/>
      <c r="G9" s="290"/>
      <c r="H9" s="290"/>
      <c r="I9" s="290"/>
      <c r="J9" s="289"/>
      <c r="K9" s="289"/>
      <c r="L9" s="289"/>
      <c r="M9" s="289"/>
      <c r="N9" s="69" t="s">
        <v>17</v>
      </c>
      <c r="O9" s="326"/>
      <c r="P9" s="326"/>
      <c r="Q9" s="326"/>
      <c r="R9" s="326"/>
      <c r="S9" s="326"/>
      <c r="T9" s="326"/>
      <c r="U9" s="326"/>
      <c r="V9" s="326"/>
      <c r="W9" s="326"/>
      <c r="X9" s="326"/>
      <c r="Y9" s="326"/>
    </row>
    <row r="10" spans="2:26" ht="19.5" customHeight="1" x14ac:dyDescent="0.2">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row>
    <row r="11" spans="2:26" ht="18.75" customHeight="1" x14ac:dyDescent="0.2">
      <c r="B11" s="286"/>
      <c r="C11" s="323" t="s">
        <v>131</v>
      </c>
      <c r="D11" s="323"/>
      <c r="E11" s="323"/>
      <c r="F11" s="323"/>
      <c r="G11" s="323"/>
      <c r="H11" s="323"/>
      <c r="I11" s="323"/>
      <c r="J11" s="323"/>
      <c r="K11" s="323"/>
      <c r="L11" s="323"/>
      <c r="M11" s="323"/>
      <c r="N11" s="323"/>
      <c r="O11" s="323"/>
      <c r="P11" s="323"/>
      <c r="Q11" s="323"/>
      <c r="R11" s="323"/>
      <c r="S11" s="323"/>
      <c r="T11" s="323"/>
      <c r="U11" s="323"/>
      <c r="V11" s="323"/>
      <c r="W11" s="323"/>
      <c r="X11" s="323"/>
      <c r="Y11" s="288"/>
    </row>
    <row r="12" spans="2:26" ht="19.5" customHeight="1" x14ac:dyDescent="0.2">
      <c r="B12" s="286"/>
      <c r="C12" s="323"/>
      <c r="D12" s="323"/>
      <c r="E12" s="323"/>
      <c r="F12" s="323"/>
      <c r="G12" s="323"/>
      <c r="H12" s="323"/>
      <c r="I12" s="323"/>
      <c r="J12" s="323"/>
      <c r="K12" s="323"/>
      <c r="L12" s="323"/>
      <c r="M12" s="323"/>
      <c r="N12" s="323"/>
      <c r="O12" s="323"/>
      <c r="P12" s="323"/>
      <c r="Q12" s="323"/>
      <c r="R12" s="323"/>
      <c r="S12" s="323"/>
      <c r="T12" s="323"/>
      <c r="U12" s="323"/>
      <c r="V12" s="323"/>
      <c r="W12" s="323"/>
      <c r="X12" s="323"/>
      <c r="Y12" s="288"/>
    </row>
    <row r="13" spans="2:26" ht="19.5" customHeight="1" x14ac:dyDescent="0.2">
      <c r="B13" s="286"/>
      <c r="C13" s="323"/>
      <c r="D13" s="323"/>
      <c r="E13" s="323"/>
      <c r="F13" s="323"/>
      <c r="G13" s="323"/>
      <c r="H13" s="323"/>
      <c r="I13" s="323"/>
      <c r="J13" s="323"/>
      <c r="K13" s="323"/>
      <c r="L13" s="323"/>
      <c r="M13" s="323"/>
      <c r="N13" s="323"/>
      <c r="O13" s="323"/>
      <c r="P13" s="323"/>
      <c r="Q13" s="323"/>
      <c r="R13" s="323"/>
      <c r="S13" s="323"/>
      <c r="T13" s="323"/>
      <c r="U13" s="323"/>
      <c r="V13" s="323"/>
      <c r="W13" s="323"/>
      <c r="X13" s="323"/>
      <c r="Y13" s="288"/>
    </row>
    <row r="14" spans="2:26" ht="19.5" customHeight="1" x14ac:dyDescent="0.2">
      <c r="B14" s="286"/>
      <c r="C14" s="323"/>
      <c r="D14" s="323"/>
      <c r="E14" s="323"/>
      <c r="F14" s="323"/>
      <c r="G14" s="323"/>
      <c r="H14" s="323"/>
      <c r="I14" s="323"/>
      <c r="J14" s="323"/>
      <c r="K14" s="323"/>
      <c r="L14" s="323"/>
      <c r="M14" s="323"/>
      <c r="N14" s="323"/>
      <c r="O14" s="323"/>
      <c r="P14" s="323"/>
      <c r="Q14" s="323"/>
      <c r="R14" s="323"/>
      <c r="S14" s="323"/>
      <c r="T14" s="323"/>
      <c r="U14" s="323"/>
      <c r="V14" s="323"/>
      <c r="W14" s="323"/>
      <c r="X14" s="323"/>
      <c r="Y14" s="288"/>
    </row>
    <row r="15" spans="2:26" ht="19.5" customHeight="1" x14ac:dyDescent="0.2">
      <c r="B15" s="286"/>
      <c r="C15" s="323"/>
      <c r="D15" s="323"/>
      <c r="E15" s="323"/>
      <c r="F15" s="323"/>
      <c r="G15" s="323"/>
      <c r="H15" s="323"/>
      <c r="I15" s="323"/>
      <c r="J15" s="323"/>
      <c r="K15" s="323"/>
      <c r="L15" s="323"/>
      <c r="M15" s="323"/>
      <c r="N15" s="323"/>
      <c r="O15" s="323"/>
      <c r="P15" s="323"/>
      <c r="Q15" s="323"/>
      <c r="R15" s="323"/>
      <c r="S15" s="323"/>
      <c r="T15" s="323"/>
      <c r="U15" s="323"/>
      <c r="V15" s="323"/>
      <c r="W15" s="323"/>
      <c r="X15" s="323"/>
      <c r="Y15" s="288"/>
    </row>
    <row r="16" spans="2:26" ht="19.5" customHeight="1" x14ac:dyDescent="0.2">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row>
    <row r="17" spans="2:26" ht="19.5" customHeight="1" x14ac:dyDescent="0.2">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row>
    <row r="18" spans="2:26" ht="19.5" customHeight="1" x14ac:dyDescent="0.2">
      <c r="B18" s="306" t="s">
        <v>124</v>
      </c>
      <c r="C18" s="306"/>
      <c r="D18" s="306"/>
      <c r="E18" s="306"/>
      <c r="F18" s="312" t="s">
        <v>122</v>
      </c>
      <c r="G18" s="313"/>
      <c r="H18" s="317"/>
      <c r="I18" s="317"/>
      <c r="J18" s="317"/>
      <c r="K18" s="317"/>
      <c r="L18" s="317"/>
      <c r="M18" s="317"/>
      <c r="N18" s="317"/>
      <c r="O18" s="317"/>
      <c r="P18" s="317"/>
      <c r="Q18" s="317"/>
      <c r="R18" s="317"/>
      <c r="S18" s="317"/>
      <c r="T18" s="317"/>
      <c r="U18" s="317"/>
      <c r="V18" s="317"/>
      <c r="W18" s="317"/>
      <c r="X18" s="317"/>
      <c r="Y18" s="318"/>
    </row>
    <row r="19" spans="2:26" ht="19.5" customHeight="1" x14ac:dyDescent="0.2">
      <c r="B19" s="307"/>
      <c r="C19" s="307"/>
      <c r="D19" s="307"/>
      <c r="E19" s="307"/>
      <c r="F19" s="314"/>
      <c r="G19" s="288"/>
      <c r="H19" s="319"/>
      <c r="I19" s="319"/>
      <c r="J19" s="319"/>
      <c r="K19" s="319"/>
      <c r="L19" s="319"/>
      <c r="M19" s="319"/>
      <c r="N19" s="319"/>
      <c r="O19" s="319"/>
      <c r="P19" s="319"/>
      <c r="Q19" s="319"/>
      <c r="R19" s="319"/>
      <c r="S19" s="319"/>
      <c r="T19" s="319"/>
      <c r="U19" s="319"/>
      <c r="V19" s="319"/>
      <c r="W19" s="319"/>
      <c r="X19" s="319"/>
      <c r="Y19" s="320"/>
    </row>
    <row r="20" spans="2:26" ht="19.5" customHeight="1" x14ac:dyDescent="0.2">
      <c r="B20" s="307"/>
      <c r="C20" s="307"/>
      <c r="D20" s="307"/>
      <c r="E20" s="307"/>
      <c r="F20" s="314"/>
      <c r="G20" s="288"/>
      <c r="H20" s="319"/>
      <c r="I20" s="319"/>
      <c r="J20" s="319"/>
      <c r="K20" s="319"/>
      <c r="L20" s="319"/>
      <c r="M20" s="319"/>
      <c r="N20" s="319"/>
      <c r="O20" s="319"/>
      <c r="P20" s="319"/>
      <c r="Q20" s="319"/>
      <c r="R20" s="319"/>
      <c r="S20" s="319"/>
      <c r="T20" s="319"/>
      <c r="U20" s="319"/>
      <c r="V20" s="319"/>
      <c r="W20" s="319"/>
      <c r="X20" s="319"/>
      <c r="Y20" s="320"/>
    </row>
    <row r="21" spans="2:26" ht="19.5" customHeight="1" x14ac:dyDescent="0.2">
      <c r="B21" s="308"/>
      <c r="C21" s="308"/>
      <c r="D21" s="308"/>
      <c r="E21" s="308"/>
      <c r="F21" s="315"/>
      <c r="G21" s="316"/>
      <c r="H21" s="321"/>
      <c r="I21" s="321"/>
      <c r="J21" s="321"/>
      <c r="K21" s="321"/>
      <c r="L21" s="321"/>
      <c r="M21" s="321"/>
      <c r="N21" s="321"/>
      <c r="O21" s="321"/>
      <c r="P21" s="321"/>
      <c r="Q21" s="321"/>
      <c r="R21" s="321"/>
      <c r="S21" s="321"/>
      <c r="T21" s="321"/>
      <c r="U21" s="321"/>
      <c r="V21" s="321"/>
      <c r="W21" s="321"/>
      <c r="X21" s="321"/>
      <c r="Y21" s="322"/>
    </row>
    <row r="22" spans="2:26" ht="19.5" customHeight="1" x14ac:dyDescent="0.2">
      <c r="B22" s="309" t="s">
        <v>24</v>
      </c>
      <c r="C22" s="309"/>
      <c r="D22" s="309"/>
      <c r="E22" s="309"/>
      <c r="F22" s="310" t="s">
        <v>56</v>
      </c>
      <c r="G22" s="310"/>
      <c r="H22" s="310"/>
      <c r="I22" s="310"/>
      <c r="J22" s="310"/>
      <c r="K22" s="311" t="s">
        <v>119</v>
      </c>
      <c r="L22" s="311"/>
      <c r="M22" s="311"/>
      <c r="N22" s="311"/>
      <c r="O22" s="311"/>
      <c r="P22" s="311" t="s">
        <v>120</v>
      </c>
      <c r="Q22" s="311"/>
      <c r="R22" s="311"/>
      <c r="S22" s="311"/>
      <c r="T22" s="311"/>
      <c r="U22" s="311" t="s">
        <v>121</v>
      </c>
      <c r="V22" s="311"/>
      <c r="W22" s="311"/>
      <c r="X22" s="311"/>
      <c r="Y22" s="311"/>
    </row>
    <row r="23" spans="2:26" ht="19.5" customHeight="1" x14ac:dyDescent="0.2">
      <c r="B23" s="309"/>
      <c r="C23" s="309"/>
      <c r="D23" s="309"/>
      <c r="E23" s="309"/>
      <c r="F23" s="299"/>
      <c r="G23" s="299"/>
      <c r="H23" s="299"/>
      <c r="I23" s="300"/>
      <c r="J23" s="303" t="s">
        <v>11</v>
      </c>
      <c r="K23" s="299"/>
      <c r="L23" s="299"/>
      <c r="M23" s="299"/>
      <c r="N23" s="300"/>
      <c r="O23" s="303" t="s">
        <v>11</v>
      </c>
      <c r="P23" s="299"/>
      <c r="Q23" s="299"/>
      <c r="R23" s="299"/>
      <c r="S23" s="300"/>
      <c r="T23" s="303" t="s">
        <v>11</v>
      </c>
      <c r="U23" s="299"/>
      <c r="V23" s="299"/>
      <c r="W23" s="299"/>
      <c r="X23" s="300"/>
      <c r="Y23" s="303" t="s">
        <v>11</v>
      </c>
    </row>
    <row r="24" spans="2:26" ht="19.5" customHeight="1" x14ac:dyDescent="0.2">
      <c r="B24" s="309"/>
      <c r="C24" s="309"/>
      <c r="D24" s="309"/>
      <c r="E24" s="309"/>
      <c r="F24" s="301"/>
      <c r="G24" s="301"/>
      <c r="H24" s="301"/>
      <c r="I24" s="302"/>
      <c r="J24" s="304"/>
      <c r="K24" s="301"/>
      <c r="L24" s="301"/>
      <c r="M24" s="301"/>
      <c r="N24" s="302"/>
      <c r="O24" s="304"/>
      <c r="P24" s="301"/>
      <c r="Q24" s="301"/>
      <c r="R24" s="301"/>
      <c r="S24" s="302"/>
      <c r="T24" s="304"/>
      <c r="U24" s="301"/>
      <c r="V24" s="301"/>
      <c r="W24" s="301"/>
      <c r="X24" s="302"/>
      <c r="Y24" s="304"/>
    </row>
    <row r="25" spans="2:26" ht="19.5" customHeight="1" x14ac:dyDescent="0.2">
      <c r="B25" s="309"/>
      <c r="C25" s="309"/>
      <c r="D25" s="309"/>
      <c r="E25" s="309"/>
      <c r="F25" s="301"/>
      <c r="G25" s="301"/>
      <c r="H25" s="301"/>
      <c r="I25" s="302"/>
      <c r="J25" s="304"/>
      <c r="K25" s="301"/>
      <c r="L25" s="301"/>
      <c r="M25" s="301"/>
      <c r="N25" s="302"/>
      <c r="O25" s="304"/>
      <c r="P25" s="301"/>
      <c r="Q25" s="301"/>
      <c r="R25" s="301"/>
      <c r="S25" s="302"/>
      <c r="T25" s="304"/>
      <c r="U25" s="301"/>
      <c r="V25" s="301"/>
      <c r="W25" s="301"/>
      <c r="X25" s="302"/>
      <c r="Y25" s="304"/>
    </row>
    <row r="26" spans="2:26" ht="19.5" customHeight="1" x14ac:dyDescent="0.2">
      <c r="B26" s="292" t="s">
        <v>25</v>
      </c>
      <c r="C26" s="293"/>
      <c r="D26" s="293"/>
      <c r="E26" s="293"/>
      <c r="F26" s="296" t="s">
        <v>26</v>
      </c>
      <c r="G26" s="297"/>
      <c r="H26" s="297"/>
      <c r="I26" s="297"/>
      <c r="J26" s="298"/>
      <c r="K26" s="296" t="s">
        <v>125</v>
      </c>
      <c r="L26" s="297"/>
      <c r="M26" s="297"/>
      <c r="N26" s="297"/>
      <c r="O26" s="298"/>
      <c r="P26" s="296" t="s">
        <v>118</v>
      </c>
      <c r="Q26" s="297"/>
      <c r="R26" s="297"/>
      <c r="S26" s="297"/>
      <c r="T26" s="298"/>
      <c r="U26" s="296" t="s">
        <v>44</v>
      </c>
      <c r="V26" s="297"/>
      <c r="W26" s="297"/>
      <c r="X26" s="297"/>
      <c r="Y26" s="298"/>
    </row>
    <row r="27" spans="2:26" ht="19.5" customHeight="1" x14ac:dyDescent="0.2">
      <c r="B27" s="292"/>
      <c r="C27" s="293"/>
      <c r="D27" s="293"/>
      <c r="E27" s="293"/>
      <c r="F27" s="299"/>
      <c r="G27" s="299"/>
      <c r="H27" s="299"/>
      <c r="I27" s="300"/>
      <c r="J27" s="303" t="s">
        <v>11</v>
      </c>
      <c r="K27" s="299"/>
      <c r="L27" s="299"/>
      <c r="M27" s="299"/>
      <c r="N27" s="300"/>
      <c r="O27" s="303" t="s">
        <v>11</v>
      </c>
      <c r="P27" s="299"/>
      <c r="Q27" s="299"/>
      <c r="R27" s="299"/>
      <c r="S27" s="300"/>
      <c r="T27" s="303" t="s">
        <v>11</v>
      </c>
      <c r="U27" s="299"/>
      <c r="V27" s="299"/>
      <c r="W27" s="299"/>
      <c r="X27" s="300"/>
      <c r="Y27" s="303" t="s">
        <v>11</v>
      </c>
    </row>
    <row r="28" spans="2:26" ht="19.5" customHeight="1" x14ac:dyDescent="0.2">
      <c r="B28" s="292"/>
      <c r="C28" s="293"/>
      <c r="D28" s="293"/>
      <c r="E28" s="293"/>
      <c r="F28" s="301"/>
      <c r="G28" s="301"/>
      <c r="H28" s="301"/>
      <c r="I28" s="302"/>
      <c r="J28" s="304"/>
      <c r="K28" s="301"/>
      <c r="L28" s="301"/>
      <c r="M28" s="301"/>
      <c r="N28" s="302"/>
      <c r="O28" s="304"/>
      <c r="P28" s="301"/>
      <c r="Q28" s="301"/>
      <c r="R28" s="301"/>
      <c r="S28" s="302"/>
      <c r="T28" s="304"/>
      <c r="U28" s="301"/>
      <c r="V28" s="301"/>
      <c r="W28" s="301"/>
      <c r="X28" s="302"/>
      <c r="Y28" s="304"/>
    </row>
    <row r="29" spans="2:26" ht="19.5" customHeight="1" x14ac:dyDescent="0.2">
      <c r="B29" s="294"/>
      <c r="C29" s="295"/>
      <c r="D29" s="295"/>
      <c r="E29" s="295"/>
      <c r="F29" s="301"/>
      <c r="G29" s="301"/>
      <c r="H29" s="301"/>
      <c r="I29" s="302"/>
      <c r="J29" s="304"/>
      <c r="K29" s="301"/>
      <c r="L29" s="301"/>
      <c r="M29" s="301"/>
      <c r="N29" s="302"/>
      <c r="O29" s="304"/>
      <c r="P29" s="301"/>
      <c r="Q29" s="301"/>
      <c r="R29" s="301"/>
      <c r="S29" s="302"/>
      <c r="T29" s="304"/>
      <c r="U29" s="301"/>
      <c r="V29" s="301"/>
      <c r="W29" s="301"/>
      <c r="X29" s="302"/>
      <c r="Y29" s="304"/>
      <c r="Z29" s="72"/>
    </row>
    <row r="30" spans="2:26" ht="19.5" customHeight="1" x14ac:dyDescent="0.2">
      <c r="B30" s="30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72"/>
    </row>
    <row r="31" spans="2:26" ht="19.5" customHeight="1" x14ac:dyDescent="0.2">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row>
    <row r="32" spans="2:26" ht="19.5" customHeight="1" x14ac:dyDescent="0.2">
      <c r="B32" s="286"/>
      <c r="C32" s="286"/>
      <c r="D32" s="286"/>
      <c r="E32" s="286"/>
      <c r="F32" s="286"/>
      <c r="G32" s="286"/>
      <c r="H32" s="286"/>
      <c r="I32" s="286"/>
      <c r="J32" s="286"/>
      <c r="K32" s="286"/>
      <c r="L32" s="286"/>
      <c r="M32" s="286"/>
      <c r="N32" s="286"/>
      <c r="O32" s="286"/>
      <c r="P32" s="286"/>
      <c r="Q32" s="286"/>
      <c r="R32" s="286"/>
      <c r="S32" s="286"/>
      <c r="T32" s="286"/>
      <c r="U32" s="286"/>
      <c r="V32" s="286"/>
      <c r="W32" s="286"/>
      <c r="X32" s="286"/>
      <c r="Y32" s="286"/>
    </row>
    <row r="33" spans="2:25" ht="19.5" customHeight="1" x14ac:dyDescent="0.2">
      <c r="B33" s="286"/>
      <c r="C33" s="286"/>
      <c r="D33" s="286"/>
      <c r="E33" s="286"/>
      <c r="F33" s="286"/>
      <c r="G33" s="286"/>
      <c r="H33" s="286"/>
      <c r="I33" s="286"/>
      <c r="J33" s="286"/>
      <c r="K33" s="286"/>
      <c r="L33" s="286"/>
      <c r="M33" s="286"/>
      <c r="N33" s="286"/>
      <c r="O33" s="286"/>
      <c r="P33" s="286"/>
      <c r="Q33" s="286"/>
      <c r="R33" s="286"/>
      <c r="S33" s="286"/>
      <c r="T33" s="286"/>
      <c r="U33" s="286"/>
      <c r="V33" s="286"/>
      <c r="W33" s="286"/>
      <c r="X33" s="286"/>
      <c r="Y33" s="286"/>
    </row>
    <row r="34" spans="2:25" ht="19.5" customHeight="1" x14ac:dyDescent="0.2">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row>
    <row r="35" spans="2:25" ht="19.5" customHeight="1" x14ac:dyDescent="0.2">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row>
    <row r="36" spans="2:25" ht="19.5" customHeight="1" x14ac:dyDescent="0.2">
      <c r="B36" s="286"/>
      <c r="C36" s="286"/>
      <c r="D36" s="286"/>
      <c r="E36" s="286"/>
      <c r="F36" s="286"/>
      <c r="G36" s="286"/>
      <c r="H36" s="286"/>
      <c r="I36" s="286"/>
      <c r="J36" s="286"/>
      <c r="K36" s="286"/>
      <c r="L36" s="286"/>
      <c r="M36" s="286"/>
      <c r="N36" s="286"/>
      <c r="O36" s="286"/>
      <c r="P36" s="286"/>
      <c r="Q36" s="286"/>
      <c r="R36" s="286"/>
      <c r="S36" s="286"/>
      <c r="T36" s="286"/>
      <c r="U36" s="286"/>
      <c r="V36" s="286"/>
      <c r="W36" s="286"/>
      <c r="X36" s="286"/>
      <c r="Y36" s="286"/>
    </row>
    <row r="37" spans="2:25" ht="23.25" customHeight="1" x14ac:dyDescent="0.2">
      <c r="B37" s="286"/>
      <c r="C37" s="286"/>
      <c r="D37" s="286"/>
      <c r="E37" s="286"/>
      <c r="F37" s="286"/>
      <c r="G37" s="286"/>
      <c r="H37" s="286"/>
      <c r="I37" s="286"/>
      <c r="J37" s="286"/>
      <c r="K37" s="286"/>
      <c r="L37" s="286"/>
      <c r="M37" s="286"/>
      <c r="N37" s="286"/>
      <c r="O37" s="286"/>
      <c r="P37" s="286"/>
      <c r="Q37" s="286"/>
      <c r="R37" s="286"/>
      <c r="S37" s="286"/>
      <c r="T37" s="286"/>
      <c r="U37" s="286"/>
      <c r="V37" s="286"/>
      <c r="W37" s="286"/>
      <c r="X37" s="286"/>
      <c r="Y37" s="286"/>
    </row>
    <row r="38" spans="2:25" ht="23.25" customHeight="1" x14ac:dyDescent="0.2">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row>
    <row r="39" spans="2:25" ht="23.25" customHeight="1" x14ac:dyDescent="0.2">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row>
    <row r="40" spans="2:25" ht="23.25" customHeight="1" x14ac:dyDescent="0.2">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row>
  </sheetData>
  <sheetProtection algorithmName="SHA-512" hashValue="bowoVNRUS092iaNN2uN7HpVPcHqTz4tJvF5ZmwyN3KUJWp5e0owYV1qa6i5od0ffluBPPEAqEsPS+5jUN+/70g==" saltValue="eQXMsxR+YU1c5/3m3q8DzQ==" spinCount="100000" sheet="1" objects="1" scenarios="1"/>
  <mergeCells count="50">
    <mergeCell ref="Y23:Y25"/>
    <mergeCell ref="C11:X15"/>
    <mergeCell ref="C2:X2"/>
    <mergeCell ref="B5:G5"/>
    <mergeCell ref="O7:Y7"/>
    <mergeCell ref="O8:Y8"/>
    <mergeCell ref="O9:Y9"/>
    <mergeCell ref="W4:X4"/>
    <mergeCell ref="T4:U4"/>
    <mergeCell ref="Q4:R4"/>
    <mergeCell ref="B3:Y3"/>
    <mergeCell ref="B4:P4"/>
    <mergeCell ref="B30:Y40"/>
    <mergeCell ref="B18:E21"/>
    <mergeCell ref="B22:E25"/>
    <mergeCell ref="F22:J22"/>
    <mergeCell ref="K22:O22"/>
    <mergeCell ref="P22:T22"/>
    <mergeCell ref="F18:G21"/>
    <mergeCell ref="H18:Y21"/>
    <mergeCell ref="U22:Y22"/>
    <mergeCell ref="F23:I25"/>
    <mergeCell ref="J23:J25"/>
    <mergeCell ref="K23:N25"/>
    <mergeCell ref="O23:O25"/>
    <mergeCell ref="P23:S25"/>
    <mergeCell ref="T23:T25"/>
    <mergeCell ref="U23:X25"/>
    <mergeCell ref="B26:E29"/>
    <mergeCell ref="F26:J26"/>
    <mergeCell ref="K26:O26"/>
    <mergeCell ref="P26:T26"/>
    <mergeCell ref="U26:Y26"/>
    <mergeCell ref="U27:X29"/>
    <mergeCell ref="Y27:Y29"/>
    <mergeCell ref="F27:I29"/>
    <mergeCell ref="J27:J29"/>
    <mergeCell ref="K27:N29"/>
    <mergeCell ref="O27:O29"/>
    <mergeCell ref="P27:S29"/>
    <mergeCell ref="T27:T29"/>
    <mergeCell ref="B1:Y1"/>
    <mergeCell ref="B16:Y17"/>
    <mergeCell ref="B11:B15"/>
    <mergeCell ref="Y11:Y15"/>
    <mergeCell ref="J7:M9"/>
    <mergeCell ref="B10:Y10"/>
    <mergeCell ref="B6:I9"/>
    <mergeCell ref="H5:Y5"/>
    <mergeCell ref="J6:Y6"/>
  </mergeCells>
  <phoneticPr fontId="3"/>
  <conditionalFormatting sqref="F23:I25 K23:N25 P23:S25 U23:X25 U27:X29 P27:S29 K27:N29 F27:I29 H18:Y21 O7:Y9">
    <cfRule type="cellIs" dxfId="1" priority="3" operator="equal">
      <formula>""</formula>
    </cfRule>
  </conditionalFormatting>
  <conditionalFormatting sqref="Q4:R4 T4:U4 W4:X4">
    <cfRule type="cellIs" dxfId="0" priority="1" operator="equal">
      <formula>""</formula>
    </cfRule>
    <cfRule type="cellIs" priority="2" operator="equal">
      <formula>""</formula>
    </cfRule>
  </conditionalFormatting>
  <printOptions verticalCentered="1"/>
  <pageMargins left="0.78740157480314965" right="0" top="0.39370078740157483" bottom="0" header="0.51181102362204722" footer="0.51181102362204722"/>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様式第1特例承認申請（計算あり）</vt:lpstr>
      <vt:lpstr>様式第8 誓約書</vt:lpstr>
      <vt:lpstr>'様式第1特例承認申請（計算あり）'!Print_Area</vt:lpstr>
      <vt:lpstr>'様式第8 誓約書'!Print_Area</vt:lpstr>
    </vt:vector>
  </TitlesOfParts>
  <Company>情報政策グループ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jyosys01</dc:creator>
  <cp:lastModifiedBy>交政 船越</cp:lastModifiedBy>
  <cp:lastPrinted>2021-10-06T04:23:24Z</cp:lastPrinted>
  <dcterms:created xsi:type="dcterms:W3CDTF">2011-04-22T04:38:37Z</dcterms:created>
  <dcterms:modified xsi:type="dcterms:W3CDTF">2024-08-08T01:59:48Z</dcterms:modified>
</cp:coreProperties>
</file>