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641f\交通計画課\08_附置条例等（H26.5.14～）\01.附置条例関係\HP関係\HP用(R6.7～？）\"/>
    </mc:Choice>
  </mc:AlternateContent>
  <bookViews>
    <workbookView xWindow="120" yWindow="48" windowWidth="14952" windowHeight="8448" tabRatio="824" firstSheet="1" activeTab="1"/>
  </bookViews>
  <sheets>
    <sheet name="様式第1特例承認申請（計算あり）" sheetId="27" state="hidden" r:id="rId1"/>
    <sheet name="様式第5工事完了届" sheetId="13" r:id="rId2"/>
  </sheets>
  <definedNames>
    <definedName name="_xlnm.Print_Area" localSheetId="0">'様式第1特例承認申請（計算あり）'!$B$1:$AJ$46</definedName>
    <definedName name="_xlnm.Print_Area" localSheetId="1">様式第5工事完了届!$A$1:$X$48</definedName>
  </definedNames>
  <calcPr calcId="162913"/>
</workbook>
</file>

<file path=xl/calcChain.xml><?xml version="1.0" encoding="utf-8"?>
<calcChain xmlns="http://schemas.openxmlformats.org/spreadsheetml/2006/main">
  <c r="U28" i="13" l="1"/>
  <c r="P28" i="13"/>
  <c r="K28" i="13"/>
  <c r="E28" i="13"/>
  <c r="AA25" i="27" l="1"/>
  <c r="AA24" i="27"/>
  <c r="AG25" i="27" s="1"/>
  <c r="I18" i="27"/>
  <c r="P26" i="27" s="1"/>
  <c r="AA26" i="27" s="1"/>
  <c r="N12" i="27"/>
  <c r="AF27" i="27" s="1"/>
  <c r="P22" i="27" l="1"/>
  <c r="P24" i="27"/>
  <c r="P21" i="27"/>
  <c r="AA21" i="27" s="1"/>
  <c r="P23" i="27"/>
  <c r="AA23" i="27" s="1"/>
  <c r="AA22" i="27"/>
  <c r="AG22" i="27" l="1"/>
  <c r="P28" i="27"/>
  <c r="AF28" i="27" s="1"/>
  <c r="AF29" i="27" s="1"/>
  <c r="P30" i="27" l="1"/>
  <c r="AE31" i="27" s="1"/>
</calcChain>
</file>

<file path=xl/sharedStrings.xml><?xml version="1.0" encoding="utf-8"?>
<sst xmlns="http://schemas.openxmlformats.org/spreadsheetml/2006/main" count="224" uniqueCount="155">
  <si>
    <t>所在地</t>
    <rPh sb="0" eb="3">
      <t>ショザイチ</t>
    </rPh>
    <phoneticPr fontId="3"/>
  </si>
  <si>
    <t>用途地域</t>
    <rPh sb="0" eb="2">
      <t>ヨウト</t>
    </rPh>
    <rPh sb="2" eb="4">
      <t>チイキ</t>
    </rPh>
    <phoneticPr fontId="3"/>
  </si>
  <si>
    <t>規模・用途</t>
    <rPh sb="0" eb="2">
      <t>キボ</t>
    </rPh>
    <rPh sb="3" eb="5">
      <t>ヨウト</t>
    </rPh>
    <phoneticPr fontId="3"/>
  </si>
  <si>
    <t xml:space="preserve"> 西宮市</t>
    <rPh sb="1" eb="4">
      <t>ニシノミヤシ</t>
    </rPh>
    <phoneticPr fontId="3"/>
  </si>
  <si>
    <t xml:space="preserve"> 延べ床面積</t>
    <rPh sb="1" eb="2">
      <t>ノ</t>
    </rPh>
    <rPh sb="3" eb="4">
      <t>ユカ</t>
    </rPh>
    <rPh sb="4" eb="6">
      <t>メンセキ</t>
    </rPh>
    <phoneticPr fontId="3"/>
  </si>
  <si>
    <t xml:space="preserve"> 主な用途</t>
    <rPh sb="1" eb="2">
      <t>オモ</t>
    </rPh>
    <rPh sb="3" eb="5">
      <t>ヨウト</t>
    </rPh>
    <phoneticPr fontId="3"/>
  </si>
  <si>
    <t>建築物</t>
    <rPh sb="0" eb="3">
      <t>ケンチクブツ</t>
    </rPh>
    <phoneticPr fontId="3"/>
  </si>
  <si>
    <t>店舗・百貨店</t>
    <rPh sb="0" eb="2">
      <t>テンポ</t>
    </rPh>
    <rPh sb="3" eb="6">
      <t>ヒャッカテン</t>
    </rPh>
    <phoneticPr fontId="3"/>
  </si>
  <si>
    <t>事務所・病院</t>
    <rPh sb="0" eb="2">
      <t>ジム</t>
    </rPh>
    <rPh sb="2" eb="3">
      <t>ショ</t>
    </rPh>
    <rPh sb="4" eb="6">
      <t>ビョウイン</t>
    </rPh>
    <phoneticPr fontId="3"/>
  </si>
  <si>
    <t>その他特定用途</t>
    <rPh sb="2" eb="3">
      <t>タ</t>
    </rPh>
    <rPh sb="3" eb="5">
      <t>トクテイ</t>
    </rPh>
    <rPh sb="5" eb="7">
      <t>ヨウト</t>
    </rPh>
    <phoneticPr fontId="3"/>
  </si>
  <si>
    <t>特定部分</t>
    <rPh sb="0" eb="2">
      <t>トクテイ</t>
    </rPh>
    <rPh sb="2" eb="4">
      <t>ブブン</t>
    </rPh>
    <phoneticPr fontId="3"/>
  </si>
  <si>
    <t>台</t>
    <rPh sb="0" eb="1">
      <t>ダイ</t>
    </rPh>
    <phoneticPr fontId="3"/>
  </si>
  <si>
    <t>㎡</t>
    <phoneticPr fontId="3"/>
  </si>
  <si>
    <t>非特定部分</t>
    <rPh sb="0" eb="1">
      <t>ヒ</t>
    </rPh>
    <rPh sb="1" eb="3">
      <t>トクテイ</t>
    </rPh>
    <rPh sb="3" eb="5">
      <t>ブブン</t>
    </rPh>
    <phoneticPr fontId="3"/>
  </si>
  <si>
    <t>住宅</t>
    <rPh sb="0" eb="2">
      <t>ジュウタク</t>
    </rPh>
    <phoneticPr fontId="3"/>
  </si>
  <si>
    <t>住所</t>
    <rPh sb="0" eb="2">
      <t>ジュウショ</t>
    </rPh>
    <phoneticPr fontId="3"/>
  </si>
  <si>
    <t>氏名</t>
    <rPh sb="0" eb="2">
      <t>シメイ</t>
    </rPh>
    <phoneticPr fontId="3"/>
  </si>
  <si>
    <t>電話</t>
    <rPh sb="0" eb="2">
      <t>デンワ</t>
    </rPh>
    <phoneticPr fontId="3"/>
  </si>
  <si>
    <t>西宮市長　様</t>
    <rPh sb="0" eb="4">
      <t>ニシノミヤシチョウ</t>
    </rPh>
    <rPh sb="5" eb="6">
      <t>サマ</t>
    </rPh>
    <phoneticPr fontId="3"/>
  </si>
  <si>
    <t>年</t>
    <rPh sb="0" eb="1">
      <t>ネン</t>
    </rPh>
    <phoneticPr fontId="3"/>
  </si>
  <si>
    <t>月</t>
    <rPh sb="0" eb="1">
      <t>ツキ</t>
    </rPh>
    <phoneticPr fontId="3"/>
  </si>
  <si>
    <t>日</t>
    <rPh sb="0" eb="1">
      <t>ヒ</t>
    </rPh>
    <phoneticPr fontId="3"/>
  </si>
  <si>
    <t>設置場所</t>
    <rPh sb="0" eb="2">
      <t>セッチ</t>
    </rPh>
    <rPh sb="2" eb="4">
      <t>バショ</t>
    </rPh>
    <phoneticPr fontId="3"/>
  </si>
  <si>
    <t>管理者</t>
    <rPh sb="0" eb="3">
      <t>カンリシャ</t>
    </rPh>
    <phoneticPr fontId="3"/>
  </si>
  <si>
    <t>規模</t>
    <rPh sb="0" eb="2">
      <t>キボ</t>
    </rPh>
    <phoneticPr fontId="3"/>
  </si>
  <si>
    <t>構造形式</t>
    <rPh sb="0" eb="2">
      <t>コウゾウ</t>
    </rPh>
    <rPh sb="2" eb="4">
      <t>ケイシキ</t>
    </rPh>
    <phoneticPr fontId="3"/>
  </si>
  <si>
    <t>平面式</t>
    <rPh sb="0" eb="2">
      <t>ヘイメン</t>
    </rPh>
    <rPh sb="2" eb="3">
      <t>シキ</t>
    </rPh>
    <phoneticPr fontId="3"/>
  </si>
  <si>
    <t>(注)</t>
    <rPh sb="1" eb="2">
      <t>チュウ</t>
    </rPh>
    <phoneticPr fontId="3"/>
  </si>
  <si>
    <t>㊞</t>
    <phoneticPr fontId="3"/>
  </si>
  <si>
    <t xml:space="preserve"> □ 商業地域</t>
    <rPh sb="3" eb="5">
      <t>ショウギョウ</t>
    </rPh>
    <rPh sb="5" eb="7">
      <t>チイキ</t>
    </rPh>
    <phoneticPr fontId="3"/>
  </si>
  <si>
    <t xml:space="preserve"> □ 近隣商業地域</t>
    <rPh sb="3" eb="5">
      <t>キンリン</t>
    </rPh>
    <rPh sb="5" eb="7">
      <t>ショウギョウ</t>
    </rPh>
    <rPh sb="7" eb="9">
      <t>チイキ</t>
    </rPh>
    <phoneticPr fontId="3"/>
  </si>
  <si>
    <t xml:space="preserve"> □その他 (               )</t>
    <rPh sb="4" eb="5">
      <t>タ</t>
    </rPh>
    <phoneticPr fontId="3"/>
  </si>
  <si>
    <t>機 械 式</t>
    <rPh sb="0" eb="1">
      <t>キ</t>
    </rPh>
    <rPh sb="2" eb="3">
      <t>カイ</t>
    </rPh>
    <rPh sb="4" eb="5">
      <t>シキ</t>
    </rPh>
    <phoneticPr fontId="3"/>
  </si>
  <si>
    <t>その他非特定用途</t>
    <rPh sb="2" eb="3">
      <t>タ</t>
    </rPh>
    <rPh sb="3" eb="4">
      <t>ヒ</t>
    </rPh>
    <rPh sb="4" eb="6">
      <t>トクテイ</t>
    </rPh>
    <rPh sb="6" eb="8">
      <t>ヨウト</t>
    </rPh>
    <phoneticPr fontId="3"/>
  </si>
  <si>
    <t xml:space="preserve">戸 </t>
    <rPh sb="0" eb="1">
      <t>ト</t>
    </rPh>
    <phoneticPr fontId="3"/>
  </si>
  <si>
    <t>⑬</t>
    <phoneticPr fontId="3"/>
  </si>
  <si>
    <t>権利の区分</t>
    <rPh sb="0" eb="2">
      <t>ケンリ</t>
    </rPh>
    <rPh sb="3" eb="5">
      <t>クブン</t>
    </rPh>
    <phoneticPr fontId="3"/>
  </si>
  <si>
    <t>構 造 型 式</t>
    <rPh sb="0" eb="1">
      <t>カマエ</t>
    </rPh>
    <rPh sb="2" eb="3">
      <t>ヅクリ</t>
    </rPh>
    <rPh sb="4" eb="5">
      <t>カタ</t>
    </rPh>
    <rPh sb="6" eb="7">
      <t>シキ</t>
    </rPh>
    <phoneticPr fontId="3"/>
  </si>
  <si>
    <t>工事完了年月日</t>
    <rPh sb="0" eb="2">
      <t>コウジ</t>
    </rPh>
    <rPh sb="2" eb="4">
      <t>カンリョウ</t>
    </rPh>
    <rPh sb="4" eb="7">
      <t>ネンガッピ</t>
    </rPh>
    <phoneticPr fontId="3"/>
  </si>
  <si>
    <t>建築確認年月日</t>
    <rPh sb="0" eb="2">
      <t>ケンチク</t>
    </rPh>
    <rPh sb="2" eb="4">
      <t>カクニン</t>
    </rPh>
    <rPh sb="4" eb="7">
      <t>ネンガッピ</t>
    </rPh>
    <phoneticPr fontId="3"/>
  </si>
  <si>
    <t>(注）　</t>
    <rPh sb="1" eb="2">
      <t>チュウ</t>
    </rPh>
    <phoneticPr fontId="3"/>
  </si>
  <si>
    <t>申請者</t>
    <rPh sb="0" eb="3">
      <t>シンセイシャ</t>
    </rPh>
    <phoneticPr fontId="3"/>
  </si>
  <si>
    <t>　西宮市</t>
    <rPh sb="1" eb="4">
      <t>ニシノミヤシ</t>
    </rPh>
    <phoneticPr fontId="3"/>
  </si>
  <si>
    <t>⑮</t>
    <phoneticPr fontId="3"/>
  </si>
  <si>
    <t>工   事   完   了   届</t>
    <rPh sb="0" eb="1">
      <t>コウ</t>
    </rPh>
    <rPh sb="4" eb="5">
      <t>コト</t>
    </rPh>
    <rPh sb="8" eb="9">
      <t>カン</t>
    </rPh>
    <rPh sb="12" eb="13">
      <t>リョウ</t>
    </rPh>
    <rPh sb="16" eb="17">
      <t>トドケ</t>
    </rPh>
    <phoneticPr fontId="3"/>
  </si>
  <si>
    <t>備  考</t>
    <rPh sb="0" eb="1">
      <t>ソナエ</t>
    </rPh>
    <rPh sb="3" eb="4">
      <t>コウ</t>
    </rPh>
    <phoneticPr fontId="3"/>
  </si>
  <si>
    <t>駐　  車　  施　  設</t>
    <rPh sb="0" eb="1">
      <t>チュウ</t>
    </rPh>
    <rPh sb="4" eb="5">
      <t>クルマ</t>
    </rPh>
    <rPh sb="8" eb="9">
      <t>シ</t>
    </rPh>
    <rPh sb="12" eb="13">
      <t>セツ</t>
    </rPh>
    <phoneticPr fontId="3"/>
  </si>
  <si>
    <t>届 出 人</t>
    <rPh sb="0" eb="1">
      <t>トドケ</t>
    </rPh>
    <rPh sb="2" eb="3">
      <t>デ</t>
    </rPh>
    <rPh sb="4" eb="5">
      <t>ニン</t>
    </rPh>
    <phoneticPr fontId="3"/>
  </si>
  <si>
    <t>特定用途 ㎡</t>
    <rPh sb="0" eb="2">
      <t>トクテイ</t>
    </rPh>
    <rPh sb="2" eb="4">
      <t>ヨウト</t>
    </rPh>
    <phoneticPr fontId="3"/>
  </si>
  <si>
    <t>非特定用途 ㎡</t>
    <rPh sb="0" eb="1">
      <t>ヒ</t>
    </rPh>
    <rPh sb="1" eb="3">
      <t>トクテイ</t>
    </rPh>
    <rPh sb="3" eb="5">
      <t>ヨウト</t>
    </rPh>
    <phoneticPr fontId="3"/>
  </si>
  <si>
    <t>⑫</t>
    <phoneticPr fontId="3"/>
  </si>
  <si>
    <t>⑭</t>
    <phoneticPr fontId="3"/>
  </si>
  <si>
    <t xml:space="preserve">種別　　　　　　　　　　　区分 </t>
    <rPh sb="0" eb="2">
      <t>シュベツ</t>
    </rPh>
    <rPh sb="13" eb="15">
      <t>クブン</t>
    </rPh>
    <phoneticPr fontId="3"/>
  </si>
  <si>
    <t>その他</t>
    <rPh sb="2" eb="3">
      <t>タ</t>
    </rPh>
    <phoneticPr fontId="3"/>
  </si>
  <si>
    <t>西宮市長様</t>
    <rPh sb="0" eb="4">
      <t>ニシノミヤシチョウ</t>
    </rPh>
    <rPh sb="4" eb="5">
      <t>サマ</t>
    </rPh>
    <phoneticPr fontId="3"/>
  </si>
  <si>
    <t>特定自動車用駐車施設設置(変更)特例承認申請書</t>
    <rPh sb="10" eb="12">
      <t>セッチ</t>
    </rPh>
    <rPh sb="16" eb="18">
      <t>トクレイ</t>
    </rPh>
    <rPh sb="18" eb="20">
      <t>ショウニン</t>
    </rPh>
    <rPh sb="20" eb="22">
      <t>シンセイ</t>
    </rPh>
    <phoneticPr fontId="3"/>
  </si>
  <si>
    <t>1　借地の場合は土地使用承諾書及び契約書の写しを提出してください。</t>
    <rPh sb="2" eb="4">
      <t>シャクチ</t>
    </rPh>
    <rPh sb="5" eb="7">
      <t>バアイ</t>
    </rPh>
    <rPh sb="8" eb="10">
      <t>トチ</t>
    </rPh>
    <rPh sb="10" eb="12">
      <t>シヨウ</t>
    </rPh>
    <rPh sb="12" eb="15">
      <t>ショウダクショ</t>
    </rPh>
    <rPh sb="15" eb="16">
      <t>オヨ</t>
    </rPh>
    <rPh sb="17" eb="20">
      <t>ケイヤクショ</t>
    </rPh>
    <rPh sb="21" eb="22">
      <t>ウツ</t>
    </rPh>
    <rPh sb="24" eb="26">
      <t>テイシュツ</t>
    </rPh>
    <phoneticPr fontId="3"/>
  </si>
  <si>
    <t>立体 (自走)式</t>
    <rPh sb="0" eb="2">
      <t>リッタイ</t>
    </rPh>
    <rPh sb="4" eb="6">
      <t>ジソウ</t>
    </rPh>
    <rPh sb="7" eb="8">
      <t>シキ</t>
    </rPh>
    <phoneticPr fontId="3"/>
  </si>
  <si>
    <t>　□自己所有地　　　　　　　　□借地　　　　　　　　　□その他（　　　　　　　　　　　　）</t>
    <rPh sb="2" eb="4">
      <t>ジコ</t>
    </rPh>
    <rPh sb="4" eb="6">
      <t>ショユウ</t>
    </rPh>
    <rPh sb="6" eb="7">
      <t>チ</t>
    </rPh>
    <rPh sb="16" eb="18">
      <t>シャクチ</t>
    </rPh>
    <rPh sb="30" eb="31">
      <t>タ</t>
    </rPh>
    <phoneticPr fontId="3"/>
  </si>
  <si>
    <t>様式第１(規則第６条第１項関係)</t>
    <rPh sb="0" eb="2">
      <t>ヨウシキ</t>
    </rPh>
    <rPh sb="2" eb="3">
      <t>ダイ</t>
    </rPh>
    <rPh sb="5" eb="7">
      <t>キソク</t>
    </rPh>
    <rPh sb="7" eb="8">
      <t>ダイ</t>
    </rPh>
    <rPh sb="9" eb="10">
      <t>ジョウ</t>
    </rPh>
    <rPh sb="10" eb="11">
      <t>ダイ</t>
    </rPh>
    <rPh sb="12" eb="13">
      <t>コウ</t>
    </rPh>
    <rPh sb="13" eb="15">
      <t>カンケイ</t>
    </rPh>
    <phoneticPr fontId="3"/>
  </si>
  <si>
    <t>西宮市駐車施設附置条例第８条第２項の規定により、次のとおり申請します。</t>
    <rPh sb="14" eb="15">
      <t>ダイ</t>
    </rPh>
    <rPh sb="16" eb="17">
      <t>コウ</t>
    </rPh>
    <rPh sb="29" eb="31">
      <t>シンセイ</t>
    </rPh>
    <phoneticPr fontId="3"/>
  </si>
  <si>
    <t>申請特例駐車施設</t>
    <rPh sb="0" eb="2">
      <t>シンセイ</t>
    </rPh>
    <rPh sb="2" eb="4">
      <t>トクレイ</t>
    </rPh>
    <rPh sb="4" eb="6">
      <t>チュウシャ</t>
    </rPh>
    <rPh sb="6" eb="8">
      <t>シセツ</t>
    </rPh>
    <phoneticPr fontId="3"/>
  </si>
  <si>
    <t>（小数第3位切上げ）</t>
    <rPh sb="1" eb="3">
      <t>ショウスウ</t>
    </rPh>
    <rPh sb="3" eb="4">
      <t>ダイ</t>
    </rPh>
    <rPh sb="5" eb="6">
      <t>イ</t>
    </rPh>
    <rPh sb="6" eb="7">
      <t>キ</t>
    </rPh>
    <rPh sb="7" eb="8">
      <t>ア</t>
    </rPh>
    <phoneticPr fontId="3"/>
  </si>
  <si>
    <t>（小数切上げ）</t>
    <rPh sb="1" eb="3">
      <t>ショウスウ</t>
    </rPh>
    <rPh sb="3" eb="4">
      <t>キ</t>
    </rPh>
    <rPh sb="4" eb="5">
      <t>ア</t>
    </rPh>
    <phoneticPr fontId="3"/>
  </si>
  <si>
    <t>内訳</t>
    <rPh sb="0" eb="2">
      <t>ウチワケ</t>
    </rPh>
    <phoneticPr fontId="3"/>
  </si>
  <si>
    <t>合計</t>
    <rPh sb="0" eb="2">
      <t>ゴウケイ</t>
    </rPh>
    <phoneticPr fontId="3"/>
  </si>
  <si>
    <t>台</t>
    <rPh sb="0" eb="1">
      <t>ダイ</t>
    </rPh>
    <phoneticPr fontId="3"/>
  </si>
  <si>
    <t>内訳</t>
    <rPh sb="0" eb="2">
      <t>ウチワケ</t>
    </rPh>
    <phoneticPr fontId="3"/>
  </si>
  <si>
    <t>新築又は増築
若しくは用途変更後</t>
    <rPh sb="0" eb="2">
      <t>シンチク</t>
    </rPh>
    <rPh sb="2" eb="3">
      <t>マタ</t>
    </rPh>
    <rPh sb="4" eb="6">
      <t>ゾウチク</t>
    </rPh>
    <rPh sb="7" eb="8">
      <t>モ</t>
    </rPh>
    <rPh sb="11" eb="13">
      <t>ヨウト</t>
    </rPh>
    <rPh sb="13" eb="15">
      <t>ヘンコウ</t>
    </rPh>
    <rPh sb="15" eb="16">
      <t>ゴ</t>
    </rPh>
    <phoneticPr fontId="3"/>
  </si>
  <si>
    <t>増築又は
用途変更前</t>
    <rPh sb="0" eb="2">
      <t>ゾウチク</t>
    </rPh>
    <rPh sb="2" eb="3">
      <t>マタ</t>
    </rPh>
    <rPh sb="5" eb="7">
      <t>ヨウト</t>
    </rPh>
    <rPh sb="7" eb="9">
      <t>ヘンコウ</t>
    </rPh>
    <rPh sb="9" eb="10">
      <t>マエ</t>
    </rPh>
    <phoneticPr fontId="3"/>
  </si>
  <si>
    <t>特記事項
※市記入欄</t>
    <rPh sb="0" eb="2">
      <t>トッキ</t>
    </rPh>
    <rPh sb="2" eb="4">
      <t>ジコウ</t>
    </rPh>
    <phoneticPr fontId="3"/>
  </si>
  <si>
    <t>住戸の戸数</t>
    <rPh sb="0" eb="2">
      <t>ジュウコ</t>
    </rPh>
    <rPh sb="3" eb="5">
      <t>コスウ</t>
    </rPh>
    <phoneticPr fontId="3"/>
  </si>
  <si>
    <t>条例による駐車施設附置台数の算定</t>
    <rPh sb="0" eb="2">
      <t>ジョウレイ</t>
    </rPh>
    <rPh sb="5" eb="7">
      <t>チュウシャ</t>
    </rPh>
    <rPh sb="7" eb="9">
      <t>シセツ</t>
    </rPh>
    <rPh sb="9" eb="11">
      <t>フチ</t>
    </rPh>
    <rPh sb="11" eb="13">
      <t>ダイスウ</t>
    </rPh>
    <rPh sb="14" eb="16">
      <t>サンテイ</t>
    </rPh>
    <phoneticPr fontId="3"/>
  </si>
  <si>
    <t>⑰
合計</t>
    <rPh sb="2" eb="4">
      <t>ゴウケイ</t>
    </rPh>
    <phoneticPr fontId="3"/>
  </si>
  <si>
    <t>２　変更の場合は、変更前の事項を全て黒字で記入したうえで、変更後の事項を赤字で記入してください。</t>
    <rPh sb="2" eb="4">
      <t>ヘンコウ</t>
    </rPh>
    <rPh sb="5" eb="7">
      <t>バアイ</t>
    </rPh>
    <rPh sb="9" eb="11">
      <t>ヘンコウ</t>
    </rPh>
    <rPh sb="11" eb="12">
      <t>マエ</t>
    </rPh>
    <rPh sb="13" eb="15">
      <t>ジコウ</t>
    </rPh>
    <rPh sb="16" eb="17">
      <t>スベ</t>
    </rPh>
    <rPh sb="18" eb="20">
      <t>クロジ</t>
    </rPh>
    <rPh sb="21" eb="23">
      <t>キニュウ</t>
    </rPh>
    <rPh sb="29" eb="31">
      <t>ヘンコウ</t>
    </rPh>
    <rPh sb="31" eb="32">
      <t>ゴ</t>
    </rPh>
    <rPh sb="33" eb="35">
      <t>ジコウ</t>
    </rPh>
    <rPh sb="36" eb="38">
      <t>アカジ</t>
    </rPh>
    <rPh sb="39" eb="41">
      <t>キニュウ</t>
    </rPh>
    <phoneticPr fontId="3"/>
  </si>
  <si>
    <t xml:space="preserve"> 合計　　　　　　　　　台　　　　　（　うち建築物内　　　　　　　　　台　　　　　　　うち建築物外　　　　　　　　　台　）</t>
    <rPh sb="1" eb="3">
      <t>ゴウケイ</t>
    </rPh>
    <rPh sb="12" eb="13">
      <t>ダイ</t>
    </rPh>
    <rPh sb="22" eb="25">
      <t>ケンチクブツ</t>
    </rPh>
    <rPh sb="25" eb="26">
      <t>ナイ</t>
    </rPh>
    <rPh sb="35" eb="36">
      <t>ダイ</t>
    </rPh>
    <rPh sb="45" eb="48">
      <t>ケンチクブツ</t>
    </rPh>
    <rPh sb="48" eb="49">
      <t>ガイ</t>
    </rPh>
    <rPh sb="58" eb="59">
      <t>ダイ</t>
    </rPh>
    <phoneticPr fontId="3"/>
  </si>
  <si>
    <t xml:space="preserve"> その他</t>
    <rPh sb="3" eb="4">
      <t>タ</t>
    </rPh>
    <phoneticPr fontId="3"/>
  </si>
  <si>
    <t>緩和措置に係る
建築物の延べ面積</t>
    <rPh sb="0" eb="2">
      <t>カンワ</t>
    </rPh>
    <rPh sb="2" eb="4">
      <t>ソチ</t>
    </rPh>
    <rPh sb="5" eb="6">
      <t>カカ</t>
    </rPh>
    <rPh sb="8" eb="11">
      <t>ケンチクブツ</t>
    </rPh>
    <rPh sb="12" eb="13">
      <t>ノ</t>
    </rPh>
    <rPh sb="14" eb="16">
      <t>メンセキ</t>
    </rPh>
    <phoneticPr fontId="3"/>
  </si>
  <si>
    <t xml:space="preserve"> 2.3m×5m以上</t>
    <rPh sb="8" eb="10">
      <t>イジョウ</t>
    </rPh>
    <phoneticPr fontId="3"/>
  </si>
  <si>
    <t xml:space="preserve"> 2.5m×6m以上</t>
    <rPh sb="8" eb="10">
      <t>イジョウ</t>
    </rPh>
    <phoneticPr fontId="3"/>
  </si>
  <si>
    <t xml:space="preserve"> 3.5m×6m以上</t>
    <rPh sb="8" eb="10">
      <t>イジョウ</t>
    </rPh>
    <phoneticPr fontId="3"/>
  </si>
  <si>
    <t>①</t>
    <phoneticPr fontId="3"/>
  </si>
  <si>
    <t>②店舗・百貨店</t>
    <rPh sb="1" eb="3">
      <t>テンポ</t>
    </rPh>
    <rPh sb="4" eb="7">
      <t>ヒャッカテン</t>
    </rPh>
    <phoneticPr fontId="3"/>
  </si>
  <si>
    <t>③事務所（注3）
・病院</t>
    <rPh sb="1" eb="3">
      <t>ジム</t>
    </rPh>
    <rPh sb="3" eb="4">
      <t>ショ</t>
    </rPh>
    <rPh sb="5" eb="6">
      <t>チュウ</t>
    </rPh>
    <rPh sb="10" eb="12">
      <t>ビョウイン</t>
    </rPh>
    <phoneticPr fontId="3"/>
  </si>
  <si>
    <t>④その他
【劇場・映画館・
ホテル等】</t>
    <rPh sb="3" eb="4">
      <t>タ</t>
    </rPh>
    <rPh sb="6" eb="8">
      <t>ゲキジョウ</t>
    </rPh>
    <rPh sb="9" eb="12">
      <t>エイガカン</t>
    </rPh>
    <rPh sb="17" eb="18">
      <t>トウ</t>
    </rPh>
    <phoneticPr fontId="3"/>
  </si>
  <si>
    <t>⑤住宅</t>
    <rPh sb="1" eb="3">
      <t>ジュウタク</t>
    </rPh>
    <phoneticPr fontId="3"/>
  </si>
  <si>
    <t>⑥その他
【福祉施設等】</t>
    <rPh sb="3" eb="4">
      <t>タ</t>
    </rPh>
    <rPh sb="6" eb="8">
      <t>フクシ</t>
    </rPh>
    <rPh sb="8" eb="10">
      <t>シセツ</t>
    </rPh>
    <rPh sb="10" eb="11">
      <t>トウ</t>
    </rPh>
    <phoneticPr fontId="3"/>
  </si>
  <si>
    <t>⑦共用部分
㎡</t>
    <rPh sb="1" eb="3">
      <t>キョウヨウ</t>
    </rPh>
    <rPh sb="3" eb="5">
      <t>ブブン</t>
    </rPh>
    <phoneticPr fontId="3"/>
  </si>
  <si>
    <t>⑧駐車・自転車駐車施設
㎡</t>
    <rPh sb="1" eb="3">
      <t>チュウシャ</t>
    </rPh>
    <rPh sb="4" eb="7">
      <t>ジテンシャ</t>
    </rPh>
    <rPh sb="7" eb="9">
      <t>チュウシャ</t>
    </rPh>
    <rPh sb="9" eb="11">
      <t>シセツ</t>
    </rPh>
    <phoneticPr fontId="3"/>
  </si>
  <si>
    <t>⑨</t>
    <phoneticPr fontId="3"/>
  </si>
  <si>
    <t>②～⑥の合計</t>
    <rPh sb="4" eb="6">
      <t>ゴウケイ</t>
    </rPh>
    <phoneticPr fontId="3"/>
  </si>
  <si>
    <t>⑩一戸当たりの専有面積が40㎡以下</t>
    <rPh sb="1" eb="3">
      <t>イッコ</t>
    </rPh>
    <rPh sb="3" eb="4">
      <t>ア</t>
    </rPh>
    <rPh sb="7" eb="9">
      <t>センユウ</t>
    </rPh>
    <rPh sb="9" eb="11">
      <t>メンセキ</t>
    </rPh>
    <rPh sb="15" eb="17">
      <t>イカ</t>
    </rPh>
    <phoneticPr fontId="3"/>
  </si>
  <si>
    <t>⑪一戸当たりの専有面積が40㎡超</t>
    <rPh sb="1" eb="3">
      <t>イッコ</t>
    </rPh>
    <rPh sb="3" eb="4">
      <t>ア</t>
    </rPh>
    <rPh sb="7" eb="9">
      <t>センユウ</t>
    </rPh>
    <rPh sb="9" eb="11">
      <t>メンセキ</t>
    </rPh>
    <rPh sb="15" eb="16">
      <t>チョウ</t>
    </rPh>
    <phoneticPr fontId="3"/>
  </si>
  <si>
    <t>（ ⑦× ② ÷ ⑨ ） ＋ ② ＝</t>
    <phoneticPr fontId="3"/>
  </si>
  <si>
    <t>（ ⑦× ③ ÷ ⑨ ） ＋ ③ ＝</t>
    <phoneticPr fontId="3"/>
  </si>
  <si>
    <t>（ ⑦× ④ ÷ ⑨ ） ＋ ④ ＝</t>
    <phoneticPr fontId="3"/>
  </si>
  <si>
    <t>（ ⑦× ⑤ ÷ ⑨ ） ＋ ⑤ ＝</t>
    <phoneticPr fontId="3"/>
  </si>
  <si>
    <t>（ ⑦× ⑥ ÷ ⑨ ） ＋ ⑥ ＝</t>
    <phoneticPr fontId="3"/>
  </si>
  <si>
    <t>⑯</t>
    <phoneticPr fontId="3"/>
  </si>
  <si>
    <t>⑫ ÷ 200 ㎡ ＝</t>
    <phoneticPr fontId="3"/>
  </si>
  <si>
    <t>⑬ ÷ 250 ㎡ ＝</t>
    <phoneticPr fontId="3"/>
  </si>
  <si>
    <t>⑭ ÷ 300 ㎡ ＝</t>
    <phoneticPr fontId="3"/>
  </si>
  <si>
    <t>⑩ × 25 ％ ＝</t>
    <phoneticPr fontId="3"/>
  </si>
  <si>
    <t>⑪ × 35 ％ ＝</t>
    <phoneticPr fontId="3"/>
  </si>
  <si>
    <t>⑯ ÷ 500 ㎡ ＝</t>
    <phoneticPr fontId="3"/>
  </si>
  <si>
    <t>⑱
合計</t>
    <rPh sb="2" eb="4">
      <t>ゴウケイ</t>
    </rPh>
    <phoneticPr fontId="3"/>
  </si>
  <si>
    <t>⑲</t>
    <phoneticPr fontId="3"/>
  </si>
  <si>
    <t>⑳</t>
    <phoneticPr fontId="3"/>
  </si>
  <si>
    <t>(B)</t>
    <phoneticPr fontId="3"/>
  </si>
  <si>
    <t>(A)</t>
    <phoneticPr fontId="3"/>
  </si>
  <si>
    <t>㉑</t>
    <phoneticPr fontId="3"/>
  </si>
  <si>
    <t>⑫ + ⑬ + ⑭ + {( ⑮ + ⑯ ) × 1/2 } ＝</t>
    <phoneticPr fontId="3"/>
  </si>
  <si>
    <t>（ ⑰ ＋ ⑲ ） × ㉑ ＝</t>
    <phoneticPr fontId="3"/>
  </si>
  <si>
    <t>㉒</t>
    <phoneticPr fontId="3"/>
  </si>
  <si>
    <t>緩和率
計算</t>
    <rPh sb="0" eb="2">
      <t>カンワ</t>
    </rPh>
    <rPh sb="2" eb="3">
      <t>リツ</t>
    </rPh>
    <rPh sb="4" eb="6">
      <t>ケイサン</t>
    </rPh>
    <phoneticPr fontId="3"/>
  </si>
  <si>
    <t>⑱ ＋ ㉒ ＝</t>
    <phoneticPr fontId="3"/>
  </si>
  <si>
    <t>駐車施設附置義務台数</t>
    <rPh sb="0" eb="2">
      <t>チュウシャ</t>
    </rPh>
    <rPh sb="2" eb="4">
      <t>シセツ</t>
    </rPh>
    <rPh sb="4" eb="6">
      <t>フチ</t>
    </rPh>
    <rPh sb="6" eb="8">
      <t>ギム</t>
    </rPh>
    <rPh sb="8" eb="10">
      <t>ダイスウ</t>
    </rPh>
    <phoneticPr fontId="3"/>
  </si>
  <si>
    <t>㉓</t>
    <phoneticPr fontId="3"/>
  </si>
  <si>
    <t>㉔</t>
    <phoneticPr fontId="3"/>
  </si>
  <si>
    <t>㉕建築物敷地内駐車施設
（㉔ ＋ ㉕）≧㉓となること</t>
    <rPh sb="1" eb="4">
      <t>ケンチクブツ</t>
    </rPh>
    <rPh sb="4" eb="6">
      <t>シキチ</t>
    </rPh>
    <rPh sb="6" eb="7">
      <t>ナイ</t>
    </rPh>
    <rPh sb="7" eb="9">
      <t>チュウシャ</t>
    </rPh>
    <rPh sb="9" eb="11">
      <t>シセツ</t>
    </rPh>
    <phoneticPr fontId="3"/>
  </si>
  <si>
    <t>３　床面積が10,000㎡を超える事務所は、附置義務台数算定対象面積について特例が適用されます。特例適用後の数値を③に記入してください。</t>
    <rPh sb="2" eb="5">
      <t>ユカメンセキ</t>
    </rPh>
    <rPh sb="14" eb="15">
      <t>コ</t>
    </rPh>
    <rPh sb="17" eb="19">
      <t>ジム</t>
    </rPh>
    <rPh sb="19" eb="20">
      <t>ショ</t>
    </rPh>
    <rPh sb="22" eb="24">
      <t>フチ</t>
    </rPh>
    <rPh sb="24" eb="26">
      <t>ギム</t>
    </rPh>
    <rPh sb="26" eb="28">
      <t>ダイスウ</t>
    </rPh>
    <rPh sb="28" eb="30">
      <t>サンテイ</t>
    </rPh>
    <rPh sb="30" eb="32">
      <t>タイショウ</t>
    </rPh>
    <rPh sb="32" eb="34">
      <t>メンセキ</t>
    </rPh>
    <rPh sb="38" eb="40">
      <t>トクレイ</t>
    </rPh>
    <rPh sb="41" eb="43">
      <t>テキヨウ</t>
    </rPh>
    <rPh sb="48" eb="50">
      <t>トクレイ</t>
    </rPh>
    <rPh sb="50" eb="52">
      <t>テキヨウ</t>
    </rPh>
    <rPh sb="52" eb="53">
      <t>ゴ</t>
    </rPh>
    <rPh sb="54" eb="56">
      <t>スウチ</t>
    </rPh>
    <rPh sb="59" eb="61">
      <t>キニュウ</t>
    </rPh>
    <phoneticPr fontId="3"/>
  </si>
  <si>
    <t>6,000㎡×⑳－1,000㎡×(①-⑧)＝</t>
    <phoneticPr fontId="3"/>
  </si>
  <si>
    <t>①-⑧が6,000㎡以上の場合は、
上記計算式を使用せず㉑＝1とすること</t>
    <rPh sb="10" eb="12">
      <t>イジョウ</t>
    </rPh>
    <rPh sb="13" eb="15">
      <t>バアイ</t>
    </rPh>
    <rPh sb="18" eb="20">
      <t>ジョウキ</t>
    </rPh>
    <rPh sb="20" eb="23">
      <t>ケイサンシキ</t>
    </rPh>
    <rPh sb="24" eb="26">
      <t>シヨウ</t>
    </rPh>
    <phoneticPr fontId="3"/>
  </si>
  <si>
    <t>1,000㎡×（6,000㎡-(①-⑧)）＝</t>
    <phoneticPr fontId="3"/>
  </si>
  <si>
    <r>
      <t xml:space="preserve">設置基準
</t>
    </r>
    <r>
      <rPr>
        <sz val="8"/>
        <rFont val="ＭＳ Ｐ明朝"/>
        <family val="1"/>
        <charset val="128"/>
      </rPr>
      <t>【小数第3位切上げ第2位止（⑰及び⑱を除く）】</t>
    </r>
    <rPh sb="0" eb="2">
      <t>セッチ</t>
    </rPh>
    <rPh sb="2" eb="4">
      <t>キジュン</t>
    </rPh>
    <rPh sb="20" eb="21">
      <t>オヨ</t>
    </rPh>
    <rPh sb="24" eb="25">
      <t>ノゾ</t>
    </rPh>
    <phoneticPr fontId="3"/>
  </si>
  <si>
    <r>
      <t xml:space="preserve">共用部分の面積按分
</t>
    </r>
    <r>
      <rPr>
        <sz val="8"/>
        <rFont val="ＭＳ Ｐ明朝"/>
        <family val="1"/>
        <charset val="128"/>
      </rPr>
      <t>【小数第3位四捨五入第2位止】</t>
    </r>
    <phoneticPr fontId="3"/>
  </si>
  <si>
    <t>（注4）1－（A） ÷ （B） ＝</t>
    <phoneticPr fontId="3"/>
  </si>
  <si>
    <t>建築物（住宅を除く）の
緩和措置（注4）</t>
    <rPh sb="17" eb="18">
      <t>チュウ</t>
    </rPh>
    <phoneticPr fontId="3"/>
  </si>
  <si>
    <t>４　㉑は小数第4位四捨五入第3位止、㉒は小数切上げ整数止。</t>
    <rPh sb="6" eb="7">
      <t>ダイ</t>
    </rPh>
    <rPh sb="13" eb="14">
      <t>ダイ</t>
    </rPh>
    <phoneticPr fontId="3"/>
  </si>
  <si>
    <t>3.5m
×
6m
以上</t>
    <rPh sb="10" eb="12">
      <t>イジョウ</t>
    </rPh>
    <phoneticPr fontId="3"/>
  </si>
  <si>
    <t>2.5m
×
6m
以上</t>
    <rPh sb="10" eb="12">
      <t>イジョウ</t>
    </rPh>
    <phoneticPr fontId="3"/>
  </si>
  <si>
    <t>2.3m
×
5m
以上</t>
    <rPh sb="10" eb="12">
      <t>イジョウ</t>
    </rPh>
    <phoneticPr fontId="3"/>
  </si>
  <si>
    <t>特記事項
※市記入欄</t>
    <rPh sb="0" eb="2">
      <t>トッキ</t>
    </rPh>
    <rPh sb="2" eb="4">
      <t>ジコウ</t>
    </rPh>
    <rPh sb="6" eb="7">
      <t>シ</t>
    </rPh>
    <rPh sb="7" eb="9">
      <t>キニュウ</t>
    </rPh>
    <rPh sb="9" eb="10">
      <t>ラン</t>
    </rPh>
    <phoneticPr fontId="3"/>
  </si>
  <si>
    <t>平面式　　　　</t>
    <rPh sb="0" eb="2">
      <t>ヘイメン</t>
    </rPh>
    <rPh sb="2" eb="3">
      <t>シキ</t>
    </rPh>
    <phoneticPr fontId="3"/>
  </si>
  <si>
    <t>台</t>
    <rPh sb="0" eb="1">
      <t>ダイ</t>
    </rPh>
    <phoneticPr fontId="3"/>
  </si>
  <si>
    <t>立体(自走)式</t>
    <rPh sb="0" eb="2">
      <t>リッタイ</t>
    </rPh>
    <rPh sb="3" eb="5">
      <t>ジソウ</t>
    </rPh>
    <rPh sb="6" eb="7">
      <t>シキ</t>
    </rPh>
    <phoneticPr fontId="3"/>
  </si>
  <si>
    <t>機械式</t>
    <rPh sb="0" eb="3">
      <t>キカイシキ</t>
    </rPh>
    <phoneticPr fontId="3"/>
  </si>
  <si>
    <t>建築物
敷地内</t>
    <rPh sb="0" eb="3">
      <t>ケンチクブツ</t>
    </rPh>
    <rPh sb="4" eb="6">
      <t>シキチ</t>
    </rPh>
    <rPh sb="6" eb="7">
      <t>ナイ</t>
    </rPh>
    <phoneticPr fontId="3"/>
  </si>
  <si>
    <t>建築物
敷地外
（特例）</t>
    <rPh sb="0" eb="3">
      <t>ケンチクブツ</t>
    </rPh>
    <rPh sb="4" eb="6">
      <t>シキチ</t>
    </rPh>
    <rPh sb="6" eb="7">
      <t>ガイ</t>
    </rPh>
    <rPh sb="9" eb="11">
      <t>トクレイ</t>
    </rPh>
    <phoneticPr fontId="3"/>
  </si>
  <si>
    <t>設置場所地番</t>
    <rPh sb="0" eb="2">
      <t>セッチ</t>
    </rPh>
    <rPh sb="2" eb="4">
      <t>バショ</t>
    </rPh>
    <rPh sb="4" eb="6">
      <t>チバン</t>
    </rPh>
    <phoneticPr fontId="3"/>
  </si>
  <si>
    <t xml:space="preserve">氏名                                     　　　　　　           </t>
    <rPh sb="0" eb="2">
      <t>シメイ</t>
    </rPh>
    <phoneticPr fontId="3"/>
  </si>
  <si>
    <t>様式第５（規則第１２条第１項関係）</t>
    <rPh sb="0" eb="2">
      <t>ヨウシキ</t>
    </rPh>
    <rPh sb="2" eb="3">
      <t>ダイ</t>
    </rPh>
    <rPh sb="5" eb="7">
      <t>キソク</t>
    </rPh>
    <rPh sb="7" eb="8">
      <t>ダイ</t>
    </rPh>
    <rPh sb="10" eb="11">
      <t>ジョウ</t>
    </rPh>
    <rPh sb="11" eb="12">
      <t>ダイ</t>
    </rPh>
    <rPh sb="13" eb="14">
      <t>コウ</t>
    </rPh>
    <rPh sb="14" eb="16">
      <t>カンケイ</t>
    </rPh>
    <phoneticPr fontId="3"/>
  </si>
  <si>
    <t>西宮市駐車施設附置条例施行規則第１２条第1項の規定により、次のとおり届け出ます。</t>
    <rPh sb="11" eb="13">
      <t>セコウ</t>
    </rPh>
    <rPh sb="13" eb="15">
      <t>キソク</t>
    </rPh>
    <rPh sb="19" eb="20">
      <t>ダイ</t>
    </rPh>
    <rPh sb="21" eb="22">
      <t>コウ</t>
    </rPh>
    <rPh sb="34" eb="35">
      <t>トド</t>
    </rPh>
    <rPh sb="36" eb="37">
      <t>デ</t>
    </rPh>
    <phoneticPr fontId="3"/>
  </si>
  <si>
    <t>届出受理</t>
    <rPh sb="0" eb="2">
      <t>トドケデ</t>
    </rPh>
    <rPh sb="2" eb="4">
      <t>ジュリ</t>
    </rPh>
    <phoneticPr fontId="3"/>
  </si>
  <si>
    <t>特例承認通知年月日</t>
    <rPh sb="0" eb="2">
      <t>トクレイ</t>
    </rPh>
    <rPh sb="2" eb="4">
      <t>ショウニン</t>
    </rPh>
    <rPh sb="4" eb="6">
      <t>ツウチ</t>
    </rPh>
    <rPh sb="6" eb="9">
      <t>ネンガッピ</t>
    </rPh>
    <phoneticPr fontId="3"/>
  </si>
  <si>
    <t>公共交通利用促進等措置実施認定通知
年月日</t>
    <rPh sb="0" eb="2">
      <t>コウキョウ</t>
    </rPh>
    <rPh sb="2" eb="4">
      <t>コウツウ</t>
    </rPh>
    <rPh sb="4" eb="6">
      <t>リヨウ</t>
    </rPh>
    <rPh sb="6" eb="8">
      <t>ソクシン</t>
    </rPh>
    <rPh sb="8" eb="9">
      <t>トウ</t>
    </rPh>
    <rPh sb="9" eb="11">
      <t>ソチ</t>
    </rPh>
    <rPh sb="11" eb="13">
      <t>ジッシ</t>
    </rPh>
    <rPh sb="13" eb="15">
      <t>ニンテイ</t>
    </rPh>
    <rPh sb="15" eb="17">
      <t>ツウチ</t>
    </rPh>
    <rPh sb="18" eb="21">
      <t>ネンガッピ</t>
    </rPh>
    <phoneticPr fontId="3"/>
  </si>
  <si>
    <t>1　工事完了状況がわかる写真等を添付してください。</t>
    <phoneticPr fontId="3"/>
  </si>
  <si>
    <t>2　敷地外駐車場を設置する場合は、土地の賃貸契約を締結したことを示した契約書の写しを添付してください。</t>
    <rPh sb="2" eb="5">
      <t>シキチガイ</t>
    </rPh>
    <rPh sb="5" eb="8">
      <t>チュウシャジョウ</t>
    </rPh>
    <rPh sb="9" eb="11">
      <t>セッチ</t>
    </rPh>
    <rPh sb="13" eb="15">
      <t>バアイ</t>
    </rPh>
    <rPh sb="17" eb="19">
      <t>トチ</t>
    </rPh>
    <rPh sb="20" eb="24">
      <t>チンタイケイヤク</t>
    </rPh>
    <rPh sb="25" eb="27">
      <t>テイケツ</t>
    </rPh>
    <rPh sb="32" eb="33">
      <t>シメ</t>
    </rPh>
    <rPh sb="35" eb="38">
      <t>ケイヤクショ</t>
    </rPh>
    <rPh sb="39" eb="40">
      <t>ウツ</t>
    </rPh>
    <rPh sb="42" eb="44">
      <t>テンプ</t>
    </rPh>
    <phoneticPr fontId="3"/>
  </si>
  <si>
    <t>年</t>
    <rPh sb="0" eb="1">
      <t>ネン</t>
    </rPh>
    <phoneticPr fontId="3"/>
  </si>
  <si>
    <t>月</t>
    <rPh sb="0" eb="1">
      <t>ツキ</t>
    </rPh>
    <phoneticPr fontId="3"/>
  </si>
  <si>
    <t>日</t>
    <rPh sb="0" eb="1">
      <t>ヒ</t>
    </rPh>
    <phoneticPr fontId="3"/>
  </si>
  <si>
    <t>第</t>
    <rPh sb="0" eb="1">
      <t>ダイ</t>
    </rPh>
    <phoneticPr fontId="3"/>
  </si>
  <si>
    <t>号</t>
    <rPh sb="0" eb="1">
      <t>ゴウ</t>
    </rPh>
    <phoneticPr fontId="3"/>
  </si>
  <si>
    <t>駐第</t>
    <rPh sb="0" eb="1">
      <t>チュウ</t>
    </rPh>
    <rPh sb="1" eb="2">
      <t>ダイ</t>
    </rPh>
    <phoneticPr fontId="3"/>
  </si>
  <si>
    <t>３　公共交通機関利用促進等措置実施認定を受けている場合、パンフレットその他公共交通利用促進等措置の内容
　　及び実施状況を明らかにする図書を添付してください。</t>
    <rPh sb="2" eb="4">
      <t>コウキョウ</t>
    </rPh>
    <rPh sb="4" eb="6">
      <t>コウツウ</t>
    </rPh>
    <rPh sb="6" eb="8">
      <t>キカン</t>
    </rPh>
    <rPh sb="8" eb="10">
      <t>リヨウ</t>
    </rPh>
    <rPh sb="10" eb="12">
      <t>ソクシン</t>
    </rPh>
    <rPh sb="12" eb="13">
      <t>トウ</t>
    </rPh>
    <rPh sb="13" eb="15">
      <t>ソチ</t>
    </rPh>
    <rPh sb="15" eb="17">
      <t>ジッシ</t>
    </rPh>
    <rPh sb="17" eb="19">
      <t>ニンテイ</t>
    </rPh>
    <rPh sb="20" eb="21">
      <t>ウ</t>
    </rPh>
    <rPh sb="25" eb="27">
      <t>バアイ</t>
    </rPh>
    <rPh sb="36" eb="37">
      <t>タ</t>
    </rPh>
    <rPh sb="37" eb="46">
      <t>コウキョウコウツウリヨウソクシントウ</t>
    </rPh>
    <rPh sb="46" eb="48">
      <t>ソチ</t>
    </rPh>
    <rPh sb="49" eb="51">
      <t>ナイヨウ</t>
    </rPh>
    <rPh sb="54" eb="55">
      <t>オヨ</t>
    </rPh>
    <rPh sb="56" eb="60">
      <t>ジッシジョウキョウ</t>
    </rPh>
    <rPh sb="61" eb="62">
      <t>アキ</t>
    </rPh>
    <rPh sb="67" eb="69">
      <t>トショ</t>
    </rPh>
    <rPh sb="70" eb="72">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</si>
</sst>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戸&quot;"/>
    <numFmt numFmtId="178" formatCode="&quot;) } ÷&quot;#,##0\ &quot;㎡ ＝&quot;"/>
    <numFmt numFmtId="179" formatCode="[$-411]ggge&quot; 年 &quot;m&quot; 月 &quot;d&quot; 日 受理&quot;"/>
    <numFmt numFmtId="180" formatCode="0_ "/>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8"/>
      <name val="ＭＳ Ｐゴシック"/>
      <family val="3"/>
      <charset val="128"/>
    </font>
    <font>
      <sz val="11"/>
      <color indexed="12"/>
      <name val="ＭＳ Ｐ明朝"/>
      <family val="1"/>
      <charset val="128"/>
    </font>
    <font>
      <sz val="18"/>
      <name val="HG創英角ﾎﾟｯﾌﾟ体"/>
      <family val="3"/>
      <charset val="128"/>
    </font>
    <font>
      <sz val="12"/>
      <name val="ＭＳ Ｐ明朝"/>
      <family val="1"/>
      <charset val="128"/>
    </font>
    <font>
      <sz val="9"/>
      <name val="ＭＳ 明朝"/>
      <family val="1"/>
      <charset val="128"/>
    </font>
    <font>
      <b/>
      <sz val="11"/>
      <name val="ＭＳ Ｐゴシック"/>
      <family val="3"/>
      <charset val="128"/>
      <scheme val="minor"/>
    </font>
    <font>
      <b/>
      <sz val="14"/>
      <name val="ＭＳ Ｐゴシック"/>
      <family val="3"/>
      <charset val="128"/>
    </font>
    <font>
      <b/>
      <sz val="14"/>
      <name val="ＭＳ Ｐゴシック"/>
      <family val="3"/>
      <charset val="128"/>
      <scheme val="minor"/>
    </font>
  </fonts>
  <fills count="2">
    <fill>
      <patternFill patternType="none"/>
    </fill>
    <fill>
      <patternFill patternType="gray125"/>
    </fill>
  </fills>
  <borders count="6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right style="dotted">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dotted">
        <color indexed="64"/>
      </top>
      <bottom style="dotted">
        <color indexed="64"/>
      </bottom>
      <diagonal style="dotted">
        <color indexed="64"/>
      </diagonal>
    </border>
    <border diagonalDown="1">
      <left/>
      <right/>
      <top style="dotted">
        <color indexed="64"/>
      </top>
      <bottom style="dotted">
        <color indexed="64"/>
      </bottom>
      <diagonal style="dotted">
        <color indexed="64"/>
      </diagonal>
    </border>
    <border diagonalDown="1">
      <left/>
      <right style="thin">
        <color indexed="64"/>
      </right>
      <top style="dotted">
        <color indexed="64"/>
      </top>
      <bottom style="dotted">
        <color indexed="64"/>
      </bottom>
      <diagonal style="dotted">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2" fillId="0" borderId="0" xfId="0" applyFont="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9" fillId="0" borderId="0" xfId="0" applyFont="1" applyBorder="1" applyAlignment="1">
      <alignment horizontal="center" vertical="center" shrinkToFit="1"/>
    </xf>
    <xf numFmtId="40" fontId="2" fillId="0" borderId="6" xfId="1" applyNumberFormat="1" applyFont="1" applyFill="1" applyBorder="1" applyAlignment="1">
      <alignment vertical="center"/>
    </xf>
    <xf numFmtId="0" fontId="4" fillId="0" borderId="0" xfId="0" applyFont="1" applyBorder="1" applyAlignment="1">
      <alignment vertical="top"/>
    </xf>
    <xf numFmtId="176" fontId="2" fillId="0" borderId="1" xfId="0" applyNumberFormat="1" applyFont="1" applyBorder="1" applyAlignment="1">
      <alignment vertical="center"/>
    </xf>
    <xf numFmtId="0" fontId="4" fillId="0" borderId="3" xfId="0" applyFont="1" applyBorder="1" applyAlignment="1">
      <alignment horizontal="distributed" vertical="center" indent="1"/>
    </xf>
    <xf numFmtId="0" fontId="4" fillId="0" borderId="13"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2" fillId="0" borderId="20" xfId="0" applyFont="1" applyBorder="1" applyAlignment="1">
      <alignment vertical="center"/>
    </xf>
    <xf numFmtId="0" fontId="4" fillId="0" borderId="0" xfId="0" applyFont="1" applyBorder="1" applyAlignment="1">
      <alignment horizontal="center" justifyLastLine="1"/>
    </xf>
    <xf numFmtId="0" fontId="4" fillId="0" borderId="0" xfId="0" applyFont="1" applyBorder="1" applyAlignment="1">
      <alignment vertical="center"/>
    </xf>
    <xf numFmtId="0" fontId="2" fillId="0" borderId="3" xfId="0" applyFont="1" applyBorder="1" applyAlignment="1">
      <alignment vertical="distributed" textRotation="255" justifyLastLine="1"/>
    </xf>
    <xf numFmtId="0" fontId="6" fillId="0" borderId="3" xfId="0" applyFont="1" applyBorder="1" applyAlignment="1">
      <alignment vertical="top"/>
    </xf>
    <xf numFmtId="0" fontId="2" fillId="0" borderId="12" xfId="0" applyFont="1" applyBorder="1" applyAlignment="1">
      <alignment vertical="center"/>
    </xf>
    <xf numFmtId="0" fontId="2" fillId="0" borderId="1" xfId="0" applyFont="1" applyFill="1" applyBorder="1" applyAlignment="1">
      <alignment vertical="center"/>
    </xf>
    <xf numFmtId="0" fontId="2" fillId="0" borderId="28" xfId="0" applyFont="1" applyBorder="1" applyAlignment="1">
      <alignment horizontal="left" vertical="center"/>
    </xf>
    <xf numFmtId="0" fontId="2" fillId="0" borderId="4" xfId="0" applyFont="1" applyFill="1" applyBorder="1" applyAlignment="1">
      <alignment vertical="center"/>
    </xf>
    <xf numFmtId="176" fontId="2" fillId="0" borderId="4" xfId="0" applyNumberFormat="1" applyFont="1" applyBorder="1" applyAlignment="1">
      <alignment vertical="center"/>
    </xf>
    <xf numFmtId="0" fontId="2" fillId="0" borderId="19" xfId="0" applyFont="1" applyBorder="1" applyAlignment="1">
      <alignment vertical="center"/>
    </xf>
    <xf numFmtId="0" fontId="2" fillId="0" borderId="20" xfId="0" applyFont="1" applyBorder="1" applyAlignment="1">
      <alignment horizontal="right" vertical="center"/>
    </xf>
    <xf numFmtId="0" fontId="2" fillId="0" borderId="43" xfId="0" applyFont="1" applyBorder="1" applyAlignment="1">
      <alignment horizontal="left" vertical="center"/>
    </xf>
    <xf numFmtId="176" fontId="2" fillId="0" borderId="20" xfId="0" applyNumberFormat="1" applyFont="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176" fontId="2" fillId="0" borderId="20" xfId="0" applyNumberFormat="1" applyFont="1" applyFill="1" applyBorder="1" applyAlignment="1">
      <alignment vertical="center"/>
    </xf>
    <xf numFmtId="0" fontId="2" fillId="0" borderId="8" xfId="0" applyFont="1" applyFill="1" applyBorder="1" applyAlignment="1">
      <alignment vertical="center"/>
    </xf>
    <xf numFmtId="0" fontId="2" fillId="0" borderId="5" xfId="0" applyFont="1" applyFill="1" applyBorder="1" applyAlignment="1">
      <alignment vertical="center"/>
    </xf>
    <xf numFmtId="0" fontId="2" fillId="0" borderId="1" xfId="0" applyFont="1" applyBorder="1" applyAlignment="1">
      <alignment horizontal="right" vertical="center"/>
    </xf>
    <xf numFmtId="176" fontId="2" fillId="0" borderId="1" xfId="0" applyNumberFormat="1" applyFont="1" applyBorder="1" applyAlignment="1">
      <alignment horizontal="center" vertical="center"/>
    </xf>
    <xf numFmtId="0" fontId="2" fillId="0" borderId="4" xfId="0" applyFont="1" applyBorder="1" applyAlignment="1">
      <alignment horizontal="righ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30" xfId="0" applyFont="1" applyBorder="1" applyAlignment="1">
      <alignment horizontal="left" vertical="center"/>
    </xf>
    <xf numFmtId="40" fontId="2" fillId="0" borderId="1" xfId="1" applyNumberFormat="1" applyFont="1" applyFill="1" applyBorder="1" applyAlignment="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4" fillId="0" borderId="0"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distributed" vertical="center"/>
    </xf>
    <xf numFmtId="0" fontId="2" fillId="0" borderId="0" xfId="0" applyFont="1" applyAlignment="1">
      <alignment horizontal="distributed" vertical="center" justifyLastLine="1"/>
    </xf>
    <xf numFmtId="0" fontId="2" fillId="0" borderId="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vertical="center"/>
    </xf>
    <xf numFmtId="0" fontId="7" fillId="0" borderId="0" xfId="0" applyFont="1" applyAlignment="1">
      <alignment horizontal="center" vertical="center"/>
    </xf>
    <xf numFmtId="0" fontId="2" fillId="0" borderId="10" xfId="0" applyFont="1" applyBorder="1" applyAlignment="1">
      <alignment vertical="center"/>
    </xf>
    <xf numFmtId="0" fontId="2" fillId="0" borderId="23" xfId="0" applyFont="1" applyBorder="1" applyAlignment="1">
      <alignment vertical="center"/>
    </xf>
    <xf numFmtId="0" fontId="2" fillId="0" borderId="27" xfId="0" applyFont="1" applyBorder="1" applyAlignment="1">
      <alignment vertical="top" shrinkToFit="1"/>
    </xf>
    <xf numFmtId="0" fontId="2" fillId="0" borderId="0" xfId="0" applyFont="1" applyBorder="1" applyAlignment="1">
      <alignment vertical="top" shrinkToFit="1"/>
    </xf>
    <xf numFmtId="0" fontId="13" fillId="0" borderId="55" xfId="0" applyFont="1" applyFill="1" applyBorder="1" applyAlignment="1">
      <alignment vertical="center"/>
    </xf>
    <xf numFmtId="0" fontId="13" fillId="0" borderId="56" xfId="0" applyFont="1" applyBorder="1" applyAlignment="1">
      <alignment vertical="center"/>
    </xf>
    <xf numFmtId="0" fontId="2" fillId="0" borderId="4" xfId="0" applyFont="1" applyBorder="1" applyAlignment="1">
      <alignment vertical="center" wrapText="1" shrinkToFit="1"/>
    </xf>
    <xf numFmtId="0" fontId="2" fillId="0" borderId="0" xfId="0" applyFont="1" applyAlignment="1">
      <alignment vertical="center"/>
    </xf>
    <xf numFmtId="0" fontId="2" fillId="0" borderId="0" xfId="0" applyFont="1" applyAlignment="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protection locked="0"/>
    </xf>
    <xf numFmtId="0" fontId="4" fillId="0" borderId="0" xfId="0" applyFont="1" applyBorder="1" applyAlignment="1" applyProtection="1">
      <alignment vertical="top"/>
    </xf>
    <xf numFmtId="0" fontId="7" fillId="0" borderId="0" xfId="0" applyFont="1" applyBorder="1" applyAlignment="1" applyProtection="1">
      <alignment horizontal="distributed" vertical="center"/>
    </xf>
    <xf numFmtId="0" fontId="2" fillId="0" borderId="0" xfId="0" applyFont="1" applyBorder="1" applyAlignment="1" applyProtection="1">
      <alignment vertical="center" justifyLastLine="1"/>
    </xf>
    <xf numFmtId="0" fontId="10" fillId="0" borderId="0" xfId="0" applyFont="1" applyBorder="1" applyAlignment="1" applyProtection="1">
      <alignment vertical="center" justifyLastLine="1"/>
    </xf>
    <xf numFmtId="0" fontId="2" fillId="0" borderId="62" xfId="0" applyFont="1" applyBorder="1" applyAlignment="1" applyProtection="1">
      <alignment horizontal="right" vertical="center" wrapText="1"/>
    </xf>
    <xf numFmtId="0" fontId="2" fillId="0" borderId="49" xfId="0" applyFont="1" applyBorder="1" applyAlignment="1" applyProtection="1">
      <alignment horizontal="right" vertical="center" wrapText="1"/>
    </xf>
    <xf numFmtId="0" fontId="2" fillId="0" borderId="53" xfId="0" applyFont="1" applyBorder="1" applyAlignment="1" applyProtection="1">
      <alignment horizontal="right" vertical="center" wrapText="1"/>
    </xf>
    <xf numFmtId="0" fontId="2" fillId="0" borderId="3"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6" xfId="0" applyFont="1" applyBorder="1" applyAlignment="1">
      <alignment vertical="center"/>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7" xfId="0" applyFont="1" applyBorder="1" applyAlignment="1">
      <alignment horizontal="center" vertical="center" wrapText="1"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xf>
    <xf numFmtId="0" fontId="2" fillId="0" borderId="8" xfId="0" applyFont="1" applyBorder="1" applyAlignment="1">
      <alignment horizontal="center" vertical="center"/>
    </xf>
    <xf numFmtId="179" fontId="2" fillId="0" borderId="11"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horizontal="center" justifyLastLine="1"/>
    </xf>
    <xf numFmtId="0" fontId="2" fillId="0" borderId="3" xfId="0" applyFont="1" applyBorder="1" applyAlignment="1">
      <alignment vertical="center"/>
    </xf>
    <xf numFmtId="0" fontId="2" fillId="0" borderId="7"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 xfId="0" applyFont="1" applyBorder="1" applyAlignment="1">
      <alignment horizontal="distributed" vertical="center" indent="1"/>
    </xf>
    <xf numFmtId="0" fontId="4" fillId="0" borderId="9" xfId="0" applyFont="1" applyBorder="1" applyAlignment="1">
      <alignment horizontal="left" vertical="center"/>
    </xf>
    <xf numFmtId="0" fontId="4" fillId="0" borderId="3" xfId="0" applyFont="1" applyBorder="1" applyAlignment="1">
      <alignment horizontal="left" vertical="center"/>
    </xf>
    <xf numFmtId="0" fontId="12" fillId="0" borderId="14"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2" fillId="0" borderId="8"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distributed" vertical="center" indent="1"/>
    </xf>
    <xf numFmtId="0" fontId="2" fillId="0" borderId="2" xfId="0" applyFont="1" applyBorder="1" applyAlignment="1">
      <alignment vertical="center" textRotation="255"/>
    </xf>
    <xf numFmtId="0" fontId="2" fillId="0" borderId="9" xfId="0" applyFont="1" applyBorder="1" applyAlignment="1">
      <alignment horizontal="distributed" vertical="distributed" indent="1"/>
    </xf>
    <xf numFmtId="0" fontId="2" fillId="0" borderId="3" xfId="0" applyFont="1" applyBorder="1" applyAlignment="1">
      <alignment horizontal="distributed" vertical="distributed" indent="1"/>
    </xf>
    <xf numFmtId="0" fontId="2" fillId="0" borderId="7" xfId="0" applyFont="1" applyBorder="1" applyAlignment="1">
      <alignment horizontal="distributed" vertical="distributed" indent="1"/>
    </xf>
    <xf numFmtId="0" fontId="2" fillId="0" borderId="2" xfId="0" applyFont="1" applyBorder="1" applyAlignment="1">
      <alignment vertical="center"/>
    </xf>
    <xf numFmtId="0" fontId="2" fillId="0" borderId="11" xfId="0" applyFont="1" applyBorder="1" applyAlignment="1">
      <alignment horizontal="distributed" vertical="distributed" indent="1"/>
    </xf>
    <xf numFmtId="0" fontId="2" fillId="0" borderId="0" xfId="0" applyFont="1" applyBorder="1" applyAlignment="1">
      <alignment horizontal="distributed" vertical="distributed" indent="1"/>
    </xf>
    <xf numFmtId="0" fontId="2" fillId="0" borderId="8" xfId="0" applyFont="1" applyBorder="1" applyAlignment="1">
      <alignment horizontal="distributed" vertical="distributed" indent="1"/>
    </xf>
    <xf numFmtId="0" fontId="2" fillId="0" borderId="10" xfId="0" applyFont="1" applyBorder="1" applyAlignment="1">
      <alignment horizontal="distributed" vertical="distributed" indent="1"/>
    </xf>
    <xf numFmtId="0" fontId="2" fillId="0" borderId="4" xfId="0" applyFont="1" applyBorder="1" applyAlignment="1">
      <alignment horizontal="distributed" vertical="distributed" indent="1"/>
    </xf>
    <xf numFmtId="0" fontId="2" fillId="0" borderId="5" xfId="0" applyFont="1" applyBorder="1" applyAlignment="1">
      <alignment horizontal="distributed" vertical="distributed" indent="1"/>
    </xf>
    <xf numFmtId="0" fontId="2" fillId="0" borderId="60" xfId="0" applyFont="1" applyBorder="1" applyAlignment="1">
      <alignment horizontal="center" vertical="center" wrapText="1"/>
    </xf>
    <xf numFmtId="0" fontId="2" fillId="0" borderId="1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left" vertical="center" shrinkToFit="1"/>
    </xf>
    <xf numFmtId="1" fontId="2" fillId="0" borderId="1" xfId="0" applyNumberFormat="1" applyFont="1" applyBorder="1" applyAlignment="1">
      <alignment horizontal="center" vertical="center" wrapText="1" shrinkToFi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14" fillId="0" borderId="61"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3" fillId="0" borderId="61" xfId="0" applyFont="1" applyBorder="1" applyAlignment="1">
      <alignment horizontal="right" vertical="center"/>
    </xf>
    <xf numFmtId="0" fontId="13" fillId="0" borderId="55" xfId="0" applyFont="1" applyBorder="1" applyAlignment="1">
      <alignment horizontal="right" vertical="center"/>
    </xf>
    <xf numFmtId="180" fontId="13" fillId="0" borderId="55" xfId="0" applyNumberFormat="1" applyFont="1" applyBorder="1" applyAlignment="1">
      <alignment horizontal="center" vertical="center"/>
    </xf>
    <xf numFmtId="0" fontId="13" fillId="0" borderId="55"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left" vertical="top" shrinkToFit="1"/>
    </xf>
    <xf numFmtId="0" fontId="2" fillId="0" borderId="2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right" vertical="center" shrinkToFit="1"/>
    </xf>
    <xf numFmtId="38" fontId="2" fillId="0" borderId="27" xfId="1" applyFont="1" applyBorder="1" applyAlignment="1">
      <alignment horizontal="center" vertical="center" wrapText="1"/>
    </xf>
    <xf numFmtId="38" fontId="2" fillId="0" borderId="0" xfId="1" applyFont="1" applyBorder="1" applyAlignment="1">
      <alignment horizontal="center" vertical="center" shrinkToFit="1"/>
    </xf>
    <xf numFmtId="38" fontId="2" fillId="0" borderId="4" xfId="1" applyFont="1" applyBorder="1" applyAlignment="1">
      <alignment horizontal="center" vertical="center" shrinkToFit="1"/>
    </xf>
    <xf numFmtId="0" fontId="2" fillId="0" borderId="0" xfId="0" applyFont="1" applyBorder="1" applyAlignment="1">
      <alignment horizontal="right" vertical="center" shrinkToFit="1"/>
    </xf>
    <xf numFmtId="0" fontId="2" fillId="0" borderId="0" xfId="0" applyFont="1" applyBorder="1" applyAlignment="1">
      <alignment horizontal="right"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6" fillId="0" borderId="9" xfId="0" applyFont="1" applyFill="1" applyBorder="1" applyAlignment="1">
      <alignment horizontal="left" vertical="top"/>
    </xf>
    <xf numFmtId="0" fontId="6" fillId="0" borderId="3" xfId="0" applyFont="1" applyFill="1" applyBorder="1" applyAlignment="1">
      <alignment horizontal="left" vertical="top"/>
    </xf>
    <xf numFmtId="0" fontId="6" fillId="0" borderId="7" xfId="0" applyFont="1" applyFill="1" applyBorder="1" applyAlignment="1">
      <alignment horizontal="left" vertical="top"/>
    </xf>
    <xf numFmtId="176" fontId="2" fillId="0" borderId="1" xfId="0" applyNumberFormat="1" applyFont="1" applyBorder="1" applyAlignment="1">
      <alignment horizontal="center" vertical="center"/>
    </xf>
    <xf numFmtId="180" fontId="2" fillId="0" borderId="10"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6" fontId="2" fillId="0" borderId="11"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42" xfId="0" applyFont="1" applyBorder="1" applyAlignment="1">
      <alignment horizontal="center" vertical="center" textRotation="255" shrinkToFit="1"/>
    </xf>
    <xf numFmtId="0" fontId="2" fillId="0" borderId="14"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176" fontId="2" fillId="0" borderId="39" xfId="0" applyNumberFormat="1" applyFont="1" applyBorder="1" applyAlignment="1">
      <alignment horizontal="center" vertical="center" wrapText="1" shrinkToFit="1"/>
    </xf>
    <xf numFmtId="176" fontId="2" fillId="0" borderId="39" xfId="0" applyNumberFormat="1" applyFont="1" applyBorder="1" applyAlignment="1">
      <alignment horizontal="center" vertical="center" shrinkToFit="1"/>
    </xf>
    <xf numFmtId="176" fontId="2" fillId="0" borderId="41" xfId="0" applyNumberFormat="1" applyFont="1" applyBorder="1" applyAlignment="1">
      <alignment horizontal="center" vertical="center" shrinkToFit="1"/>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2" fontId="2" fillId="0" borderId="25"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2" fillId="0" borderId="32" xfId="0" applyFont="1" applyBorder="1" applyAlignment="1">
      <alignment horizontal="center" vertical="center" wrapText="1"/>
    </xf>
    <xf numFmtId="0" fontId="2" fillId="0" borderId="15" xfId="0" applyFont="1" applyBorder="1" applyAlignment="1">
      <alignment horizontal="center" vertical="center"/>
    </xf>
    <xf numFmtId="178" fontId="6" fillId="0" borderId="26" xfId="0" applyNumberFormat="1" applyFont="1" applyFill="1" applyBorder="1" applyAlignment="1">
      <alignment horizontal="left" vertical="top" shrinkToFit="1"/>
    </xf>
    <xf numFmtId="178" fontId="6" fillId="0" borderId="27" xfId="0" applyNumberFormat="1" applyFont="1" applyFill="1" applyBorder="1" applyAlignment="1">
      <alignment horizontal="left" vertical="top" shrinkToFit="1"/>
    </xf>
    <xf numFmtId="178" fontId="6" fillId="0" borderId="23" xfId="0" applyNumberFormat="1" applyFont="1" applyFill="1" applyBorder="1" applyAlignment="1">
      <alignment horizontal="left" vertical="top" shrinkToFi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2" fontId="2" fillId="0" borderId="1"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40" fontId="2" fillId="0" borderId="12" xfId="1" applyNumberFormat="1" applyFont="1" applyFill="1" applyBorder="1" applyAlignment="1">
      <alignment horizontal="center" vertical="center"/>
    </xf>
    <xf numFmtId="40" fontId="2" fillId="0" borderId="1" xfId="1" applyNumberFormat="1" applyFont="1" applyFill="1" applyBorder="1" applyAlignment="1">
      <alignment horizontal="center" vertical="center"/>
    </xf>
    <xf numFmtId="40" fontId="2" fillId="0" borderId="16" xfId="1" applyNumberFormat="1" applyFont="1" applyFill="1" applyBorder="1" applyAlignment="1">
      <alignment horizontal="center" vertical="center"/>
    </xf>
    <xf numFmtId="40" fontId="2" fillId="0" borderId="17" xfId="1" applyNumberFormat="1" applyFont="1" applyFill="1" applyBorder="1" applyAlignment="1">
      <alignment horizontal="center" vertical="center"/>
    </xf>
    <xf numFmtId="40" fontId="2" fillId="0" borderId="18" xfId="1" applyNumberFormat="1" applyFont="1" applyFill="1" applyBorder="1" applyAlignment="1">
      <alignment horizontal="center" vertical="center"/>
    </xf>
    <xf numFmtId="0" fontId="2" fillId="0" borderId="33" xfId="0" applyFont="1" applyBorder="1" applyAlignment="1">
      <alignment horizontal="distributed" vertical="center" wrapText="1" inden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80" fontId="2" fillId="0" borderId="36" xfId="0" applyNumberFormat="1" applyFont="1" applyBorder="1" applyAlignment="1">
      <alignment horizontal="center" vertical="center" shrinkToFit="1"/>
    </xf>
    <xf numFmtId="177" fontId="2" fillId="0" borderId="36" xfId="0" applyNumberFormat="1" applyFont="1" applyFill="1" applyBorder="1" applyAlignment="1">
      <alignment horizontal="right" vertical="center" shrinkToFit="1"/>
    </xf>
    <xf numFmtId="177" fontId="2" fillId="0" borderId="37" xfId="0" applyNumberFormat="1" applyFont="1" applyFill="1" applyBorder="1" applyAlignment="1">
      <alignment horizontal="right" vertical="center" shrinkToFit="1"/>
    </xf>
    <xf numFmtId="40" fontId="2" fillId="0" borderId="6" xfId="1" applyNumberFormat="1" applyFont="1" applyFill="1" applyBorder="1" applyAlignment="1">
      <alignment horizontal="center" vertical="center"/>
    </xf>
    <xf numFmtId="40" fontId="8" fillId="0" borderId="12" xfId="1" applyNumberFormat="1" applyFont="1" applyFill="1" applyBorder="1" applyAlignment="1">
      <alignment horizontal="center" vertical="center"/>
    </xf>
    <xf numFmtId="40" fontId="8" fillId="0" borderId="1" xfId="1" applyNumberFormat="1" applyFont="1" applyFill="1" applyBorder="1" applyAlignment="1">
      <alignment horizontal="center" vertical="center"/>
    </xf>
    <xf numFmtId="40" fontId="8" fillId="0" borderId="6" xfId="1"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2" fillId="0" borderId="0" xfId="0" applyFont="1" applyBorder="1" applyAlignment="1">
      <alignment horizontal="distributed" vertical="center" indent="3"/>
    </xf>
    <xf numFmtId="0" fontId="2" fillId="0" borderId="13" xfId="0" applyFont="1" applyBorder="1" applyAlignment="1">
      <alignment vertical="distributed" textRotation="255" justifyLastLine="1"/>
    </xf>
    <xf numFmtId="0" fontId="2" fillId="0" borderId="14" xfId="0" applyFont="1" applyBorder="1" applyAlignment="1">
      <alignment vertical="distributed" textRotation="255" justifyLastLine="1"/>
    </xf>
    <xf numFmtId="0" fontId="2" fillId="0" borderId="34" xfId="0" applyFont="1" applyBorder="1" applyAlignment="1">
      <alignment vertical="distributed" textRotation="255" justifyLastLine="1"/>
    </xf>
    <xf numFmtId="0" fontId="2" fillId="0" borderId="6" xfId="0" applyFont="1" applyBorder="1" applyAlignment="1">
      <alignment horizontal="distributed" vertical="center" indent="1"/>
    </xf>
    <xf numFmtId="0" fontId="2" fillId="0" borderId="6" xfId="0" applyFont="1" applyBorder="1" applyAlignment="1">
      <alignment horizontal="left" vertical="center" shrinkToFit="1"/>
    </xf>
    <xf numFmtId="40" fontId="2" fillId="0" borderId="1" xfId="0" applyNumberFormat="1" applyFont="1" applyBorder="1" applyAlignment="1">
      <alignment horizontal="center" vertical="center"/>
    </xf>
    <xf numFmtId="0" fontId="5" fillId="0" borderId="6"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justifyLastLine="1"/>
    </xf>
    <xf numFmtId="0" fontId="2" fillId="0" borderId="0" xfId="0" applyFont="1" applyAlignment="1">
      <alignment horizontal="left" vertical="center" justifyLastLine="1"/>
    </xf>
    <xf numFmtId="0" fontId="2" fillId="0" borderId="0" xfId="0" applyFont="1" applyAlignment="1">
      <alignment horizontal="right" vertical="center"/>
    </xf>
    <xf numFmtId="0" fontId="2" fillId="0" borderId="2" xfId="0" applyFont="1" applyBorder="1" applyAlignment="1" applyProtection="1">
      <alignment horizontal="distributed" vertical="center" indent="1"/>
    </xf>
    <xf numFmtId="0" fontId="2" fillId="0" borderId="0" xfId="0" applyFont="1" applyAlignment="1" applyProtection="1">
      <alignment horizontal="left" vertical="center"/>
    </xf>
    <xf numFmtId="0" fontId="10"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0"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0" borderId="9"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7"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xf>
    <xf numFmtId="0" fontId="2" fillId="0" borderId="9" xfId="0" applyFont="1" applyBorder="1" applyAlignment="1" applyProtection="1">
      <alignment horizontal="distributed" vertical="center" wrapText="1"/>
    </xf>
    <xf numFmtId="0" fontId="2" fillId="0" borderId="3"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4"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6" xfId="0" applyFont="1" applyBorder="1" applyAlignment="1" applyProtection="1">
      <alignment horizontal="center" vertical="top" wrapText="1"/>
    </xf>
    <xf numFmtId="0" fontId="2" fillId="0" borderId="67" xfId="0" applyFont="1" applyBorder="1" applyAlignment="1" applyProtection="1">
      <alignment horizontal="center" vertical="top" wrapText="1"/>
    </xf>
    <xf numFmtId="0" fontId="2" fillId="0" borderId="68" xfId="0" applyFont="1" applyBorder="1" applyAlignment="1" applyProtection="1">
      <alignment horizontal="center" vertical="top"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distributed" vertical="center" wrapText="1" indent="2"/>
    </xf>
    <xf numFmtId="0" fontId="2" fillId="0" borderId="3" xfId="0" applyFont="1" applyBorder="1" applyAlignment="1" applyProtection="1">
      <alignment horizontal="distributed" vertical="center" wrapText="1" indent="2"/>
    </xf>
    <xf numFmtId="0" fontId="2" fillId="0" borderId="7" xfId="0" applyFont="1" applyBorder="1" applyAlignment="1" applyProtection="1">
      <alignment horizontal="distributed" vertical="center" wrapText="1" indent="2"/>
    </xf>
    <xf numFmtId="38" fontId="2" fillId="0" borderId="11"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10" xfId="1" applyFont="1" applyBorder="1" applyAlignment="1" applyProtection="1">
      <alignment horizontal="center" vertical="center"/>
      <protection locked="0"/>
    </xf>
    <xf numFmtId="38" fontId="2" fillId="0" borderId="4" xfId="1" applyFont="1" applyBorder="1" applyAlignment="1" applyProtection="1">
      <alignment horizontal="center" vertical="center"/>
      <protection locked="0"/>
    </xf>
    <xf numFmtId="0" fontId="2"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10" fillId="0" borderId="0" xfId="0" applyFont="1" applyBorder="1" applyAlignment="1" applyProtection="1">
      <alignment horizontal="distributed" vertical="center"/>
    </xf>
    <xf numFmtId="0" fontId="10" fillId="0" borderId="0" xfId="0" applyFont="1" applyBorder="1" applyAlignment="1" applyProtection="1">
      <alignment horizontal="distributed" vertical="center" indent="4"/>
    </xf>
    <xf numFmtId="0" fontId="10" fillId="0" borderId="4" xfId="0" applyFont="1" applyBorder="1" applyAlignment="1" applyProtection="1">
      <alignment horizontal="distributed" vertical="center" indent="4"/>
    </xf>
    <xf numFmtId="0" fontId="2" fillId="0" borderId="9" xfId="0" applyFont="1" applyBorder="1" applyAlignment="1" applyProtection="1">
      <alignment horizontal="distributed" vertical="center"/>
    </xf>
    <xf numFmtId="0" fontId="5" fillId="0" borderId="63" xfId="0" applyFont="1" applyBorder="1" applyAlignment="1" applyProtection="1">
      <alignment horizontal="center" vertical="center" wrapText="1"/>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2" fillId="0" borderId="11"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4" fillId="0" borderId="47"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2" fillId="0" borderId="63" xfId="0" applyFont="1" applyBorder="1" applyAlignment="1" applyProtection="1">
      <alignment horizontal="center" vertical="center" textRotation="255" wrapText="1"/>
    </xf>
    <xf numFmtId="0" fontId="2" fillId="0" borderId="64" xfId="0" applyFont="1" applyBorder="1" applyAlignment="1" applyProtection="1">
      <alignment horizontal="center" vertical="center" textRotation="255" wrapText="1"/>
    </xf>
    <xf numFmtId="0" fontId="2" fillId="0" borderId="65" xfId="0" applyFont="1" applyBorder="1" applyAlignment="1" applyProtection="1">
      <alignment horizontal="center" vertical="center" textRotation="255" wrapText="1"/>
    </xf>
    <xf numFmtId="0" fontId="2" fillId="0" borderId="2" xfId="0" applyFont="1" applyBorder="1" applyAlignment="1" applyProtection="1">
      <alignment horizontal="left" vertical="center"/>
      <protection locked="0"/>
    </xf>
    <xf numFmtId="0" fontId="2" fillId="0" borderId="11" xfId="0" applyFont="1" applyBorder="1" applyAlignment="1" applyProtection="1">
      <alignment horizontal="distributed" vertical="center" indent="1"/>
    </xf>
    <xf numFmtId="0" fontId="2" fillId="0" borderId="8" xfId="0" applyFont="1" applyBorder="1" applyAlignment="1" applyProtection="1">
      <alignment horizontal="distributed" vertical="center" indent="1"/>
    </xf>
    <xf numFmtId="0" fontId="2" fillId="0" borderId="2" xfId="0" applyFont="1" applyBorder="1" applyAlignment="1" applyProtection="1">
      <alignment horizontal="center" vertical="center" textRotation="255"/>
    </xf>
    <xf numFmtId="0" fontId="2" fillId="0" borderId="13" xfId="0" applyFont="1" applyBorder="1" applyAlignment="1" applyProtection="1">
      <alignment horizontal="distributed" vertical="center" textRotation="255"/>
    </xf>
    <xf numFmtId="0" fontId="2" fillId="0" borderId="14" xfId="0" applyFont="1" applyBorder="1" applyAlignment="1" applyProtection="1">
      <alignment horizontal="distributed" vertical="center" textRotation="255"/>
    </xf>
    <xf numFmtId="0" fontId="2" fillId="0" borderId="15" xfId="0" applyFont="1" applyBorder="1" applyAlignment="1" applyProtection="1">
      <alignment horizontal="distributed" vertical="center" textRotation="255"/>
    </xf>
  </cellXfs>
  <cellStyles count="2">
    <cellStyle name="桁区切り" xfId="1" builtinId="6"/>
    <cellStyle name="標準" xfId="0" builtinId="0"/>
  </cellStyles>
  <dxfs count="2">
    <dxf>
      <fill>
        <patternFill>
          <bgColor theme="0" tint="-0.24994659260841701"/>
        </patternFill>
      </fill>
    </dxf>
    <dxf>
      <font>
        <condense val="0"/>
        <extend val="0"/>
        <color indexed="5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9525</xdr:rowOff>
    </xdr:from>
    <xdr:to>
      <xdr:col>7</xdr:col>
      <xdr:colOff>323850</xdr:colOff>
      <xdr:row>14</xdr:row>
      <xdr:rowOff>142875</xdr:rowOff>
    </xdr:to>
    <xdr:sp macro="" textlink="">
      <xdr:nvSpPr>
        <xdr:cNvPr id="2" name="Line 1"/>
        <xdr:cNvSpPr>
          <a:spLocks noChangeShapeType="1"/>
        </xdr:cNvSpPr>
      </xdr:nvSpPr>
      <xdr:spPr bwMode="auto">
        <a:xfrm>
          <a:off x="485775" y="3609975"/>
          <a:ext cx="15430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0"/>
  <sheetViews>
    <sheetView showGridLines="0" view="pageBreakPreview" zoomScaleNormal="100" zoomScaleSheetLayoutView="100" workbookViewId="0">
      <selection activeCell="I34" sqref="I34:AJ34"/>
    </sheetView>
  </sheetViews>
  <sheetFormatPr defaultColWidth="3" defaultRowHeight="23.25" customHeight="1" x14ac:dyDescent="0.2"/>
  <cols>
    <col min="1" max="1" width="3" style="60" customWidth="1"/>
    <col min="2" max="36" width="3.33203125" style="60" customWidth="1"/>
    <col min="37" max="37" width="3" style="60" customWidth="1"/>
    <col min="38" max="38" width="2.21875" style="60" customWidth="1"/>
    <col min="39" max="16384" width="3" style="60"/>
  </cols>
  <sheetData>
    <row r="1" spans="2:37" ht="23.25" customHeight="1" x14ac:dyDescent="0.2">
      <c r="B1" s="290" t="s">
        <v>59</v>
      </c>
      <c r="C1" s="290"/>
      <c r="D1" s="290"/>
      <c r="E1" s="290"/>
      <c r="F1" s="290"/>
      <c r="G1" s="290"/>
      <c r="H1" s="290"/>
      <c r="I1" s="290"/>
      <c r="J1" s="290"/>
      <c r="K1" s="290"/>
    </row>
    <row r="2" spans="2:37" ht="30.75" customHeight="1" x14ac:dyDescent="0.2">
      <c r="B2" s="54"/>
      <c r="C2" s="54"/>
      <c r="D2" s="54"/>
      <c r="E2" s="54"/>
      <c r="F2" s="54"/>
      <c r="G2" s="54"/>
      <c r="H2" s="54"/>
      <c r="I2" s="291" t="s">
        <v>55</v>
      </c>
      <c r="J2" s="291"/>
      <c r="K2" s="291"/>
      <c r="L2" s="291"/>
      <c r="M2" s="291"/>
      <c r="N2" s="291"/>
      <c r="O2" s="291"/>
      <c r="P2" s="291"/>
      <c r="Q2" s="291"/>
      <c r="R2" s="291"/>
      <c r="S2" s="291"/>
      <c r="T2" s="291"/>
      <c r="U2" s="291"/>
      <c r="V2" s="291"/>
      <c r="W2" s="291"/>
      <c r="X2" s="291"/>
      <c r="Y2" s="291"/>
      <c r="Z2" s="291"/>
      <c r="AA2" s="291"/>
      <c r="AB2" s="291"/>
      <c r="AC2" s="291"/>
      <c r="AD2" s="291"/>
      <c r="AE2" s="54"/>
      <c r="AF2" s="54"/>
      <c r="AG2" s="54"/>
      <c r="AH2" s="54"/>
      <c r="AI2" s="54"/>
      <c r="AJ2" s="54"/>
      <c r="AK2" s="61"/>
    </row>
    <row r="3" spans="2:37" ht="23.25" customHeight="1" x14ac:dyDescent="0.2">
      <c r="Y3" s="292"/>
      <c r="Z3" s="292"/>
      <c r="AA3" s="292"/>
      <c r="AB3" s="292"/>
      <c r="AC3" s="60" t="s">
        <v>19</v>
      </c>
      <c r="AF3" s="60" t="s">
        <v>20</v>
      </c>
      <c r="AI3" s="60" t="s">
        <v>21</v>
      </c>
    </row>
    <row r="4" spans="2:37" ht="23.25" customHeight="1" x14ac:dyDescent="0.2">
      <c r="B4" s="293" t="s">
        <v>18</v>
      </c>
      <c r="C4" s="293"/>
      <c r="D4" s="293"/>
      <c r="E4" s="293"/>
      <c r="F4" s="293"/>
      <c r="G4" s="293"/>
      <c r="H4" s="293"/>
    </row>
    <row r="5" spans="2:37" ht="24" customHeight="1" x14ac:dyDescent="0.2">
      <c r="M5" s="294" t="s">
        <v>41</v>
      </c>
      <c r="N5" s="294"/>
      <c r="O5" s="294"/>
      <c r="P5" s="294"/>
      <c r="Q5" s="55"/>
      <c r="R5" s="294" t="s">
        <v>15</v>
      </c>
      <c r="S5" s="294"/>
      <c r="T5" s="295"/>
      <c r="U5" s="295"/>
      <c r="V5" s="295"/>
      <c r="W5" s="295"/>
      <c r="X5" s="295"/>
      <c r="Y5" s="295"/>
      <c r="Z5" s="295"/>
      <c r="AA5" s="295"/>
      <c r="AB5" s="295"/>
      <c r="AC5" s="295"/>
      <c r="AD5" s="295"/>
      <c r="AE5" s="295"/>
      <c r="AF5" s="295"/>
      <c r="AG5" s="295"/>
      <c r="AH5" s="295"/>
      <c r="AI5" s="295"/>
      <c r="AJ5" s="295"/>
    </row>
    <row r="6" spans="2:37" ht="24" customHeight="1" x14ac:dyDescent="0.2">
      <c r="M6" s="294"/>
      <c r="N6" s="294"/>
      <c r="O6" s="294"/>
      <c r="P6" s="294"/>
      <c r="Q6" s="55"/>
      <c r="R6" s="294" t="s">
        <v>16</v>
      </c>
      <c r="S6" s="294"/>
      <c r="T6" s="296" t="s">
        <v>28</v>
      </c>
      <c r="U6" s="296"/>
      <c r="V6" s="296"/>
      <c r="W6" s="296"/>
      <c r="X6" s="296"/>
      <c r="Y6" s="296"/>
      <c r="Z6" s="296"/>
      <c r="AA6" s="296"/>
      <c r="AB6" s="296"/>
      <c r="AC6" s="296"/>
      <c r="AD6" s="296"/>
      <c r="AE6" s="296"/>
      <c r="AF6" s="296"/>
      <c r="AG6" s="296"/>
      <c r="AH6" s="296"/>
      <c r="AI6" s="296"/>
      <c r="AJ6" s="296"/>
    </row>
    <row r="7" spans="2:37" ht="24" customHeight="1" x14ac:dyDescent="0.2">
      <c r="M7" s="294"/>
      <c r="N7" s="294"/>
      <c r="O7" s="294"/>
      <c r="P7" s="294"/>
      <c r="Q7" s="55"/>
      <c r="R7" s="294" t="s">
        <v>17</v>
      </c>
      <c r="S7" s="294"/>
      <c r="T7" s="295"/>
      <c r="U7" s="295"/>
      <c r="V7" s="295"/>
      <c r="W7" s="295"/>
      <c r="X7" s="295"/>
      <c r="Y7" s="295"/>
      <c r="Z7" s="295"/>
      <c r="AA7" s="295"/>
      <c r="AB7" s="295"/>
      <c r="AC7" s="295"/>
      <c r="AD7" s="295"/>
      <c r="AE7" s="295"/>
      <c r="AF7" s="295"/>
      <c r="AG7" s="295"/>
      <c r="AH7" s="295"/>
      <c r="AI7" s="295"/>
      <c r="AJ7" s="295"/>
    </row>
    <row r="8" spans="2:37" ht="7.5" customHeight="1" x14ac:dyDescent="0.2">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2:37" ht="20.25" customHeight="1" x14ac:dyDescent="0.2">
      <c r="E9" s="269" t="s">
        <v>60</v>
      </c>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row>
    <row r="10" spans="2:37" ht="27.75" customHeight="1" x14ac:dyDescent="0.2">
      <c r="B10" s="270" t="s">
        <v>6</v>
      </c>
      <c r="C10" s="273" t="s">
        <v>0</v>
      </c>
      <c r="D10" s="273"/>
      <c r="E10" s="122"/>
      <c r="F10" s="122"/>
      <c r="G10" s="122"/>
      <c r="H10" s="122"/>
      <c r="I10" s="58" t="s">
        <v>3</v>
      </c>
      <c r="J10" s="59"/>
      <c r="K10" s="56"/>
      <c r="L10" s="56"/>
      <c r="M10" s="88"/>
      <c r="N10" s="88"/>
      <c r="O10" s="88"/>
      <c r="P10" s="88"/>
      <c r="Q10" s="88"/>
      <c r="R10" s="88"/>
      <c r="S10" s="88"/>
      <c r="T10" s="88"/>
      <c r="U10" s="88"/>
      <c r="V10" s="88"/>
      <c r="W10" s="88"/>
      <c r="X10" s="88"/>
      <c r="Y10" s="88"/>
      <c r="Z10" s="88"/>
      <c r="AA10" s="88"/>
      <c r="AB10" s="88"/>
      <c r="AC10" s="88"/>
      <c r="AD10" s="88"/>
      <c r="AE10" s="88"/>
      <c r="AF10" s="88"/>
      <c r="AG10" s="88"/>
      <c r="AH10" s="88"/>
      <c r="AI10" s="88"/>
      <c r="AJ10" s="89"/>
      <c r="AK10" s="5"/>
    </row>
    <row r="11" spans="2:37" ht="27.75" customHeight="1" x14ac:dyDescent="0.2">
      <c r="B11" s="271"/>
      <c r="C11" s="273" t="s">
        <v>1</v>
      </c>
      <c r="D11" s="273"/>
      <c r="E11" s="122"/>
      <c r="F11" s="122"/>
      <c r="G11" s="122"/>
      <c r="H11" s="122"/>
      <c r="I11" s="58" t="s">
        <v>29</v>
      </c>
      <c r="J11" s="59"/>
      <c r="K11" s="56"/>
      <c r="L11" s="56"/>
      <c r="M11" s="56"/>
      <c r="N11" s="56"/>
      <c r="O11" s="56"/>
      <c r="P11" s="56"/>
      <c r="Q11" s="56"/>
      <c r="R11" s="59" t="s">
        <v>30</v>
      </c>
      <c r="S11" s="56"/>
      <c r="T11" s="56"/>
      <c r="U11" s="56"/>
      <c r="V11" s="56"/>
      <c r="W11" s="56"/>
      <c r="X11" s="56"/>
      <c r="Y11" s="56"/>
      <c r="Z11" s="56"/>
      <c r="AA11" s="56"/>
      <c r="AB11" s="56"/>
      <c r="AC11" s="147" t="s">
        <v>31</v>
      </c>
      <c r="AD11" s="147"/>
      <c r="AE11" s="147"/>
      <c r="AF11" s="147"/>
      <c r="AG11" s="147"/>
      <c r="AH11" s="147"/>
      <c r="AI11" s="147"/>
      <c r="AJ11" s="274"/>
    </row>
    <row r="12" spans="2:37" ht="27.75" customHeight="1" x14ac:dyDescent="0.2">
      <c r="B12" s="271"/>
      <c r="C12" s="273" t="s">
        <v>2</v>
      </c>
      <c r="D12" s="273"/>
      <c r="E12" s="122"/>
      <c r="F12" s="122"/>
      <c r="G12" s="122"/>
      <c r="H12" s="122"/>
      <c r="I12" s="88" t="s">
        <v>4</v>
      </c>
      <c r="J12" s="88"/>
      <c r="K12" s="88"/>
      <c r="L12" s="88"/>
      <c r="M12" s="88"/>
      <c r="N12" s="275">
        <f>SUM(I16:AJ16)</f>
        <v>2300</v>
      </c>
      <c r="O12" s="201"/>
      <c r="P12" s="201"/>
      <c r="Q12" s="201"/>
      <c r="R12" s="201"/>
      <c r="S12" s="201"/>
      <c r="T12" s="201"/>
      <c r="U12" s="56" t="s">
        <v>12</v>
      </c>
      <c r="V12" s="57" t="s">
        <v>81</v>
      </c>
      <c r="W12" s="86" t="s">
        <v>5</v>
      </c>
      <c r="X12" s="87"/>
      <c r="Y12" s="87"/>
      <c r="Z12" s="87"/>
      <c r="AA12" s="88"/>
      <c r="AB12" s="88"/>
      <c r="AC12" s="88"/>
      <c r="AD12" s="88"/>
      <c r="AE12" s="88"/>
      <c r="AF12" s="88"/>
      <c r="AG12" s="88"/>
      <c r="AH12" s="88"/>
      <c r="AI12" s="88"/>
      <c r="AJ12" s="89"/>
    </row>
    <row r="13" spans="2:37" ht="13.2" x14ac:dyDescent="0.2">
      <c r="B13" s="271"/>
      <c r="C13" s="278" t="s">
        <v>52</v>
      </c>
      <c r="D13" s="279"/>
      <c r="E13" s="279"/>
      <c r="F13" s="279"/>
      <c r="G13" s="279"/>
      <c r="H13" s="280"/>
      <c r="I13" s="287" t="s">
        <v>48</v>
      </c>
      <c r="J13" s="288"/>
      <c r="K13" s="288"/>
      <c r="L13" s="288"/>
      <c r="M13" s="288"/>
      <c r="N13" s="288"/>
      <c r="O13" s="288"/>
      <c r="P13" s="288"/>
      <c r="Q13" s="288"/>
      <c r="R13" s="288"/>
      <c r="S13" s="288"/>
      <c r="T13" s="289"/>
      <c r="U13" s="287" t="s">
        <v>49</v>
      </c>
      <c r="V13" s="288"/>
      <c r="W13" s="288"/>
      <c r="X13" s="288"/>
      <c r="Y13" s="288"/>
      <c r="Z13" s="288"/>
      <c r="AA13" s="288"/>
      <c r="AB13" s="289"/>
      <c r="AC13" s="252" t="s">
        <v>87</v>
      </c>
      <c r="AD13" s="253"/>
      <c r="AE13" s="253"/>
      <c r="AF13" s="253"/>
      <c r="AG13" s="252" t="s">
        <v>88</v>
      </c>
      <c r="AH13" s="258"/>
      <c r="AI13" s="258"/>
      <c r="AJ13" s="259"/>
    </row>
    <row r="14" spans="2:37" ht="18.75" customHeight="1" x14ac:dyDescent="0.2">
      <c r="B14" s="271"/>
      <c r="C14" s="281"/>
      <c r="D14" s="282"/>
      <c r="E14" s="282"/>
      <c r="F14" s="282"/>
      <c r="G14" s="282"/>
      <c r="H14" s="283"/>
      <c r="I14" s="266" t="s">
        <v>82</v>
      </c>
      <c r="J14" s="253"/>
      <c r="K14" s="253"/>
      <c r="L14" s="267"/>
      <c r="M14" s="252" t="s">
        <v>83</v>
      </c>
      <c r="N14" s="253"/>
      <c r="O14" s="253"/>
      <c r="P14" s="267"/>
      <c r="Q14" s="252" t="s">
        <v>84</v>
      </c>
      <c r="R14" s="253"/>
      <c r="S14" s="253"/>
      <c r="T14" s="267"/>
      <c r="U14" s="266" t="s">
        <v>85</v>
      </c>
      <c r="V14" s="253"/>
      <c r="W14" s="253"/>
      <c r="X14" s="267"/>
      <c r="Y14" s="252" t="s">
        <v>86</v>
      </c>
      <c r="Z14" s="253"/>
      <c r="AA14" s="253"/>
      <c r="AB14" s="267"/>
      <c r="AC14" s="254"/>
      <c r="AD14" s="255"/>
      <c r="AE14" s="255"/>
      <c r="AF14" s="255"/>
      <c r="AG14" s="260"/>
      <c r="AH14" s="261"/>
      <c r="AI14" s="261"/>
      <c r="AJ14" s="262"/>
    </row>
    <row r="15" spans="2:37" ht="18.75" customHeight="1" x14ac:dyDescent="0.2">
      <c r="B15" s="271"/>
      <c r="C15" s="284"/>
      <c r="D15" s="285"/>
      <c r="E15" s="285"/>
      <c r="F15" s="285"/>
      <c r="G15" s="285"/>
      <c r="H15" s="286"/>
      <c r="I15" s="256"/>
      <c r="J15" s="257"/>
      <c r="K15" s="257"/>
      <c r="L15" s="268"/>
      <c r="M15" s="256"/>
      <c r="N15" s="257"/>
      <c r="O15" s="257"/>
      <c r="P15" s="268"/>
      <c r="Q15" s="256"/>
      <c r="R15" s="257"/>
      <c r="S15" s="257"/>
      <c r="T15" s="268"/>
      <c r="U15" s="256"/>
      <c r="V15" s="257"/>
      <c r="W15" s="257"/>
      <c r="X15" s="268"/>
      <c r="Y15" s="256"/>
      <c r="Z15" s="257"/>
      <c r="AA15" s="257"/>
      <c r="AB15" s="268"/>
      <c r="AC15" s="256"/>
      <c r="AD15" s="257"/>
      <c r="AE15" s="257"/>
      <c r="AF15" s="257"/>
      <c r="AG15" s="263"/>
      <c r="AH15" s="264"/>
      <c r="AI15" s="264"/>
      <c r="AJ15" s="265"/>
    </row>
    <row r="16" spans="2:37" ht="27.75" customHeight="1" x14ac:dyDescent="0.2">
      <c r="B16" s="271"/>
      <c r="C16" s="276" t="s">
        <v>68</v>
      </c>
      <c r="D16" s="276"/>
      <c r="E16" s="277"/>
      <c r="F16" s="277"/>
      <c r="G16" s="277"/>
      <c r="H16" s="277"/>
      <c r="I16" s="237">
        <v>1500</v>
      </c>
      <c r="J16" s="238"/>
      <c r="K16" s="238"/>
      <c r="L16" s="238"/>
      <c r="M16" s="237">
        <v>0</v>
      </c>
      <c r="N16" s="238"/>
      <c r="O16" s="238"/>
      <c r="P16" s="238"/>
      <c r="Q16" s="237">
        <v>0</v>
      </c>
      <c r="R16" s="238"/>
      <c r="S16" s="238"/>
      <c r="T16" s="238"/>
      <c r="U16" s="237">
        <v>0</v>
      </c>
      <c r="V16" s="238"/>
      <c r="W16" s="238"/>
      <c r="X16" s="238"/>
      <c r="Y16" s="237">
        <v>0</v>
      </c>
      <c r="Z16" s="238"/>
      <c r="AA16" s="238"/>
      <c r="AB16" s="238"/>
      <c r="AC16" s="237">
        <v>0</v>
      </c>
      <c r="AD16" s="238"/>
      <c r="AE16" s="238"/>
      <c r="AF16" s="248"/>
      <c r="AG16" s="237">
        <v>800</v>
      </c>
      <c r="AH16" s="238"/>
      <c r="AI16" s="238"/>
      <c r="AJ16" s="248"/>
    </row>
    <row r="17" spans="2:38" ht="27.75" customHeight="1" x14ac:dyDescent="0.2">
      <c r="B17" s="271"/>
      <c r="C17" s="276" t="s">
        <v>69</v>
      </c>
      <c r="D17" s="276"/>
      <c r="E17" s="277"/>
      <c r="F17" s="277"/>
      <c r="G17" s="277"/>
      <c r="H17" s="277"/>
      <c r="I17" s="237"/>
      <c r="J17" s="238"/>
      <c r="K17" s="238"/>
      <c r="L17" s="238"/>
      <c r="M17" s="237"/>
      <c r="N17" s="238"/>
      <c r="O17" s="238"/>
      <c r="P17" s="238"/>
      <c r="Q17" s="237"/>
      <c r="R17" s="238"/>
      <c r="S17" s="238"/>
      <c r="T17" s="238"/>
      <c r="U17" s="237"/>
      <c r="V17" s="238"/>
      <c r="W17" s="238"/>
      <c r="X17" s="238"/>
      <c r="Y17" s="237"/>
      <c r="Z17" s="238"/>
      <c r="AA17" s="238"/>
      <c r="AB17" s="238"/>
      <c r="AC17" s="237"/>
      <c r="AD17" s="238"/>
      <c r="AE17" s="238"/>
      <c r="AF17" s="248"/>
      <c r="AG17" s="249"/>
      <c r="AH17" s="250"/>
      <c r="AI17" s="250"/>
      <c r="AJ17" s="251"/>
    </row>
    <row r="18" spans="2:38" ht="27.75" customHeight="1" x14ac:dyDescent="0.2">
      <c r="B18" s="271"/>
      <c r="C18" s="234" t="s">
        <v>90</v>
      </c>
      <c r="D18" s="235"/>
      <c r="E18" s="235"/>
      <c r="F18" s="235"/>
      <c r="G18" s="235"/>
      <c r="H18" s="236"/>
      <c r="I18" s="237">
        <f>SUM(I16:AB16)</f>
        <v>1500</v>
      </c>
      <c r="J18" s="238"/>
      <c r="K18" s="238"/>
      <c r="L18" s="238"/>
      <c r="M18" s="238"/>
      <c r="N18" s="238"/>
      <c r="O18" s="238"/>
      <c r="P18" s="238"/>
      <c r="Q18" s="238"/>
      <c r="R18" s="238"/>
      <c r="S18" s="238"/>
      <c r="T18" s="238"/>
      <c r="U18" s="238"/>
      <c r="V18" s="238"/>
      <c r="W18" s="238"/>
      <c r="X18" s="238"/>
      <c r="Y18" s="238"/>
      <c r="Z18" s="238"/>
      <c r="AA18" s="46" t="s">
        <v>12</v>
      </c>
      <c r="AB18" s="12" t="s">
        <v>89</v>
      </c>
      <c r="AC18" s="239"/>
      <c r="AD18" s="240"/>
      <c r="AE18" s="240"/>
      <c r="AF18" s="240"/>
      <c r="AG18" s="240"/>
      <c r="AH18" s="240"/>
      <c r="AI18" s="240"/>
      <c r="AJ18" s="241"/>
    </row>
    <row r="19" spans="2:38" ht="27.75" customHeight="1" thickBot="1" x14ac:dyDescent="0.25">
      <c r="B19" s="272"/>
      <c r="C19" s="242" t="s">
        <v>71</v>
      </c>
      <c r="D19" s="242"/>
      <c r="E19" s="242"/>
      <c r="F19" s="242"/>
      <c r="G19" s="242"/>
      <c r="H19" s="242"/>
      <c r="I19" s="243" t="s">
        <v>91</v>
      </c>
      <c r="J19" s="244"/>
      <c r="K19" s="244"/>
      <c r="L19" s="244"/>
      <c r="M19" s="244"/>
      <c r="N19" s="244"/>
      <c r="O19" s="244"/>
      <c r="P19" s="244"/>
      <c r="Q19" s="244"/>
      <c r="R19" s="244"/>
      <c r="S19" s="245"/>
      <c r="T19" s="245"/>
      <c r="U19" s="246" t="s">
        <v>34</v>
      </c>
      <c r="V19" s="247"/>
      <c r="W19" s="243" t="s">
        <v>92</v>
      </c>
      <c r="X19" s="244"/>
      <c r="Y19" s="244"/>
      <c r="Z19" s="244"/>
      <c r="AA19" s="244"/>
      <c r="AB19" s="244"/>
      <c r="AC19" s="244"/>
      <c r="AD19" s="244"/>
      <c r="AE19" s="244"/>
      <c r="AF19" s="244"/>
      <c r="AG19" s="245"/>
      <c r="AH19" s="245"/>
      <c r="AI19" s="246" t="s">
        <v>34</v>
      </c>
      <c r="AJ19" s="247"/>
    </row>
    <row r="20" spans="2:38" ht="27.75" customHeight="1" thickBot="1" x14ac:dyDescent="0.25">
      <c r="B20" s="202" t="s">
        <v>72</v>
      </c>
      <c r="C20" s="205" t="s">
        <v>125</v>
      </c>
      <c r="D20" s="206"/>
      <c r="E20" s="206"/>
      <c r="F20" s="206"/>
      <c r="G20" s="206"/>
      <c r="H20" s="206"/>
      <c r="I20" s="206"/>
      <c r="J20" s="206"/>
      <c r="K20" s="206"/>
      <c r="L20" s="206"/>
      <c r="M20" s="206"/>
      <c r="N20" s="206"/>
      <c r="O20" s="206"/>
      <c r="P20" s="206"/>
      <c r="Q20" s="206"/>
      <c r="R20" s="206"/>
      <c r="S20" s="206"/>
      <c r="T20" s="206"/>
      <c r="U20" s="207"/>
      <c r="V20" s="208" t="s">
        <v>124</v>
      </c>
      <c r="W20" s="209"/>
      <c r="X20" s="209"/>
      <c r="Y20" s="209"/>
      <c r="Z20" s="209"/>
      <c r="AA20" s="209"/>
      <c r="AB20" s="209"/>
      <c r="AC20" s="209"/>
      <c r="AD20" s="209"/>
      <c r="AE20" s="209"/>
      <c r="AF20" s="209"/>
      <c r="AG20" s="209"/>
      <c r="AH20" s="209"/>
      <c r="AI20" s="209"/>
      <c r="AJ20" s="210"/>
      <c r="AL20" s="11"/>
    </row>
    <row r="21" spans="2:38" ht="27.75" customHeight="1" thickTop="1" x14ac:dyDescent="0.2">
      <c r="B21" s="203"/>
      <c r="C21" s="211" t="s">
        <v>10</v>
      </c>
      <c r="D21" s="213" t="s">
        <v>7</v>
      </c>
      <c r="E21" s="214"/>
      <c r="F21" s="214"/>
      <c r="G21" s="214"/>
      <c r="H21" s="214"/>
      <c r="I21" s="215" t="s">
        <v>93</v>
      </c>
      <c r="J21" s="216"/>
      <c r="K21" s="216"/>
      <c r="L21" s="216"/>
      <c r="M21" s="216"/>
      <c r="N21" s="216"/>
      <c r="O21" s="216"/>
      <c r="P21" s="217">
        <f>ROUND(($AC$16*I$16/$I$18)+I$16,2)</f>
        <v>1500</v>
      </c>
      <c r="Q21" s="217"/>
      <c r="R21" s="217"/>
      <c r="S21" s="217"/>
      <c r="T21" s="42" t="s">
        <v>12</v>
      </c>
      <c r="U21" s="45" t="s">
        <v>50</v>
      </c>
      <c r="V21" s="28" t="s">
        <v>99</v>
      </c>
      <c r="W21" s="49"/>
      <c r="X21" s="29"/>
      <c r="Y21" s="29"/>
      <c r="Z21" s="29"/>
      <c r="AA21" s="218">
        <f>ROUNDUP(P21/200,2)</f>
        <v>7.5</v>
      </c>
      <c r="AB21" s="218"/>
      <c r="AC21" s="218"/>
      <c r="AD21" s="28" t="s">
        <v>11</v>
      </c>
      <c r="AE21" s="219" t="s">
        <v>73</v>
      </c>
      <c r="AF21" s="220"/>
      <c r="AG21" s="221" t="s">
        <v>62</v>
      </c>
      <c r="AH21" s="222"/>
      <c r="AI21" s="222"/>
      <c r="AJ21" s="223"/>
    </row>
    <row r="22" spans="2:38" ht="27.75" customHeight="1" x14ac:dyDescent="0.2">
      <c r="B22" s="203"/>
      <c r="C22" s="211"/>
      <c r="D22" s="200" t="s">
        <v>8</v>
      </c>
      <c r="E22" s="201"/>
      <c r="F22" s="201"/>
      <c r="G22" s="201"/>
      <c r="H22" s="201"/>
      <c r="I22" s="25" t="s">
        <v>94</v>
      </c>
      <c r="J22" s="56"/>
      <c r="K22" s="56"/>
      <c r="L22" s="56"/>
      <c r="M22" s="56"/>
      <c r="N22" s="56"/>
      <c r="O22" s="56"/>
      <c r="P22" s="233">
        <f>ROUND(($AC$16*M$16/$I$18)+M$16,2)</f>
        <v>0</v>
      </c>
      <c r="Q22" s="233"/>
      <c r="R22" s="233"/>
      <c r="S22" s="233"/>
      <c r="T22" s="40" t="s">
        <v>12</v>
      </c>
      <c r="U22" s="27" t="s">
        <v>35</v>
      </c>
      <c r="V22" s="26" t="s">
        <v>100</v>
      </c>
      <c r="W22" s="56"/>
      <c r="X22" s="14"/>
      <c r="Y22" s="14"/>
      <c r="Z22" s="14"/>
      <c r="AA22" s="187">
        <f>ROUNDUP(P22/250,2)</f>
        <v>0</v>
      </c>
      <c r="AB22" s="187"/>
      <c r="AC22" s="187"/>
      <c r="AD22" s="26" t="s">
        <v>11</v>
      </c>
      <c r="AE22" s="183"/>
      <c r="AF22" s="182"/>
      <c r="AG22" s="198">
        <f>ROUNDUP(SUM(AA21:AC23),2)</f>
        <v>7.5</v>
      </c>
      <c r="AH22" s="199"/>
      <c r="AI22" s="199"/>
      <c r="AJ22" s="38" t="s">
        <v>11</v>
      </c>
    </row>
    <row r="23" spans="2:38" ht="27.75" customHeight="1" x14ac:dyDescent="0.2">
      <c r="B23" s="203"/>
      <c r="C23" s="212"/>
      <c r="D23" s="200" t="s">
        <v>9</v>
      </c>
      <c r="E23" s="201"/>
      <c r="F23" s="201"/>
      <c r="G23" s="201"/>
      <c r="H23" s="201"/>
      <c r="I23" s="25" t="s">
        <v>95</v>
      </c>
      <c r="J23" s="56"/>
      <c r="K23" s="56"/>
      <c r="L23" s="56"/>
      <c r="M23" s="56"/>
      <c r="N23" s="56"/>
      <c r="O23" s="56"/>
      <c r="P23" s="201">
        <f>ROUND(($AC$16*Q$16/$I$18)+Q$16,2)</f>
        <v>0</v>
      </c>
      <c r="Q23" s="201"/>
      <c r="R23" s="201"/>
      <c r="S23" s="201"/>
      <c r="T23" s="40" t="s">
        <v>12</v>
      </c>
      <c r="U23" s="27" t="s">
        <v>51</v>
      </c>
      <c r="V23" s="26" t="s">
        <v>101</v>
      </c>
      <c r="W23" s="14"/>
      <c r="X23" s="14"/>
      <c r="Y23" s="14"/>
      <c r="Z23" s="14"/>
      <c r="AA23" s="187">
        <f>ROUNDUP(P23/300,2)</f>
        <v>0</v>
      </c>
      <c r="AB23" s="187"/>
      <c r="AC23" s="187"/>
      <c r="AD23" s="26" t="s">
        <v>11</v>
      </c>
      <c r="AE23" s="183"/>
      <c r="AF23" s="182"/>
      <c r="AG23" s="28"/>
      <c r="AH23" s="28"/>
      <c r="AI23" s="28"/>
      <c r="AJ23" s="39"/>
    </row>
    <row r="24" spans="2:38" ht="27.75" customHeight="1" x14ac:dyDescent="0.2">
      <c r="B24" s="203"/>
      <c r="C24" s="224" t="s">
        <v>13</v>
      </c>
      <c r="D24" s="227" t="s">
        <v>14</v>
      </c>
      <c r="E24" s="102"/>
      <c r="F24" s="102"/>
      <c r="G24" s="102"/>
      <c r="H24" s="102"/>
      <c r="I24" s="116" t="s">
        <v>96</v>
      </c>
      <c r="J24" s="117"/>
      <c r="K24" s="117"/>
      <c r="L24" s="117"/>
      <c r="M24" s="117"/>
      <c r="N24" s="117"/>
      <c r="O24" s="117"/>
      <c r="P24" s="102">
        <f>ROUND(($AC$16*U$16/$I$18)+U$16,2)</f>
        <v>0</v>
      </c>
      <c r="Q24" s="102"/>
      <c r="R24" s="102"/>
      <c r="S24" s="102"/>
      <c r="T24" s="229" t="s">
        <v>12</v>
      </c>
      <c r="U24" s="231" t="s">
        <v>43</v>
      </c>
      <c r="V24" s="56" t="s">
        <v>102</v>
      </c>
      <c r="W24" s="14"/>
      <c r="X24" s="41"/>
      <c r="Y24" s="41"/>
      <c r="Z24" s="41"/>
      <c r="AA24" s="187">
        <f>ROUNDUP(S19*0.25,2)</f>
        <v>0</v>
      </c>
      <c r="AB24" s="187"/>
      <c r="AC24" s="187"/>
      <c r="AD24" s="26" t="s">
        <v>11</v>
      </c>
      <c r="AE24" s="181" t="s">
        <v>105</v>
      </c>
      <c r="AF24" s="182"/>
      <c r="AG24" s="184" t="s">
        <v>63</v>
      </c>
      <c r="AH24" s="185"/>
      <c r="AI24" s="185"/>
      <c r="AJ24" s="186"/>
    </row>
    <row r="25" spans="2:38" ht="27.75" customHeight="1" x14ac:dyDescent="0.2">
      <c r="B25" s="203"/>
      <c r="C25" s="225"/>
      <c r="D25" s="173"/>
      <c r="E25" s="228"/>
      <c r="F25" s="228"/>
      <c r="G25" s="228"/>
      <c r="H25" s="228"/>
      <c r="I25" s="215"/>
      <c r="J25" s="216"/>
      <c r="K25" s="216"/>
      <c r="L25" s="216"/>
      <c r="M25" s="216"/>
      <c r="N25" s="216"/>
      <c r="O25" s="216"/>
      <c r="P25" s="228"/>
      <c r="Q25" s="228"/>
      <c r="R25" s="228"/>
      <c r="S25" s="228"/>
      <c r="T25" s="230"/>
      <c r="U25" s="232"/>
      <c r="V25" s="56" t="s">
        <v>103</v>
      </c>
      <c r="W25" s="14"/>
      <c r="X25" s="14"/>
      <c r="Y25" s="14"/>
      <c r="Z25" s="14"/>
      <c r="AA25" s="187">
        <f>ROUNDUP(AG19*0.35,2)</f>
        <v>0</v>
      </c>
      <c r="AB25" s="187"/>
      <c r="AC25" s="187"/>
      <c r="AD25" s="26" t="s">
        <v>11</v>
      </c>
      <c r="AE25" s="183"/>
      <c r="AF25" s="182"/>
      <c r="AG25" s="188">
        <f>ROUNDUP(SUM(AA24:AC25),0)</f>
        <v>0</v>
      </c>
      <c r="AH25" s="189"/>
      <c r="AI25" s="189"/>
      <c r="AJ25" s="39" t="s">
        <v>11</v>
      </c>
    </row>
    <row r="26" spans="2:38" ht="27.75" customHeight="1" thickBot="1" x14ac:dyDescent="0.25">
      <c r="B26" s="203"/>
      <c r="C26" s="226"/>
      <c r="D26" s="190" t="s">
        <v>33</v>
      </c>
      <c r="E26" s="191"/>
      <c r="F26" s="191"/>
      <c r="G26" s="191"/>
      <c r="H26" s="191"/>
      <c r="I26" s="30" t="s">
        <v>97</v>
      </c>
      <c r="J26" s="20"/>
      <c r="K26" s="20"/>
      <c r="L26" s="20"/>
      <c r="M26" s="20"/>
      <c r="N26" s="20"/>
      <c r="O26" s="20"/>
      <c r="P26" s="191">
        <f>ROUND(($AC$16*Y$16/$I$18)+Y$16,2)</f>
        <v>0</v>
      </c>
      <c r="Q26" s="191"/>
      <c r="R26" s="191"/>
      <c r="S26" s="191"/>
      <c r="T26" s="31" t="s">
        <v>12</v>
      </c>
      <c r="U26" s="32" t="s">
        <v>98</v>
      </c>
      <c r="V26" s="20" t="s">
        <v>104</v>
      </c>
      <c r="W26" s="33"/>
      <c r="X26" s="33"/>
      <c r="Y26" s="33"/>
      <c r="Z26" s="37"/>
      <c r="AA26" s="192">
        <f>ROUNDUP(P26/500,2)</f>
        <v>0</v>
      </c>
      <c r="AB26" s="192"/>
      <c r="AC26" s="192"/>
      <c r="AD26" s="20" t="s">
        <v>11</v>
      </c>
      <c r="AE26" s="193" t="s">
        <v>106</v>
      </c>
      <c r="AF26" s="194"/>
      <c r="AG26" s="195"/>
      <c r="AH26" s="196"/>
      <c r="AI26" s="196"/>
      <c r="AJ26" s="197"/>
    </row>
    <row r="27" spans="2:38" ht="15.75" customHeight="1" thickTop="1" x14ac:dyDescent="0.2">
      <c r="B27" s="203"/>
      <c r="C27" s="159" t="s">
        <v>77</v>
      </c>
      <c r="D27" s="160"/>
      <c r="E27" s="160"/>
      <c r="F27" s="160"/>
      <c r="G27" s="160"/>
      <c r="H27" s="161"/>
      <c r="I27" s="167" t="s">
        <v>111</v>
      </c>
      <c r="J27" s="167"/>
      <c r="K27" s="167"/>
      <c r="L27" s="167"/>
      <c r="M27" s="167"/>
      <c r="N27" s="167"/>
      <c r="O27" s="167"/>
      <c r="P27" s="167"/>
      <c r="Q27" s="167"/>
      <c r="R27" s="167"/>
      <c r="S27" s="167"/>
      <c r="T27" s="64"/>
      <c r="U27" s="168" t="s">
        <v>107</v>
      </c>
      <c r="V27" s="159" t="s">
        <v>114</v>
      </c>
      <c r="W27" s="171"/>
      <c r="X27" s="175" t="s">
        <v>123</v>
      </c>
      <c r="Y27" s="175"/>
      <c r="Z27" s="175"/>
      <c r="AA27" s="175"/>
      <c r="AB27" s="175"/>
      <c r="AC27" s="175"/>
      <c r="AD27" s="175"/>
      <c r="AE27" s="175"/>
      <c r="AF27" s="176">
        <f>IF((N12-AG16)&gt;=6000,0,1000*(6000-(N12-AG16)))</f>
        <v>4500000</v>
      </c>
      <c r="AG27" s="176"/>
      <c r="AH27" s="176"/>
      <c r="AI27" s="176"/>
      <c r="AJ27" s="63" t="s">
        <v>109</v>
      </c>
    </row>
    <row r="28" spans="2:38" ht="15.75" customHeight="1" x14ac:dyDescent="0.2">
      <c r="B28" s="203"/>
      <c r="C28" s="96"/>
      <c r="D28" s="162"/>
      <c r="E28" s="162"/>
      <c r="F28" s="162"/>
      <c r="G28" s="162"/>
      <c r="H28" s="163"/>
      <c r="I28" s="65"/>
      <c r="J28" s="65"/>
      <c r="K28" s="65"/>
      <c r="L28" s="65"/>
      <c r="M28" s="65"/>
      <c r="N28" s="65"/>
      <c r="O28" s="65"/>
      <c r="P28" s="177">
        <f>SUM(P21:S23)+SUM(P24:S26)/2</f>
        <v>1500</v>
      </c>
      <c r="Q28" s="177"/>
      <c r="R28" s="177"/>
      <c r="S28" s="177"/>
      <c r="T28" s="65"/>
      <c r="U28" s="169"/>
      <c r="V28" s="172"/>
      <c r="W28" s="98"/>
      <c r="X28" s="179" t="s">
        <v>121</v>
      </c>
      <c r="Y28" s="179"/>
      <c r="Z28" s="179"/>
      <c r="AA28" s="179"/>
      <c r="AB28" s="179"/>
      <c r="AC28" s="179"/>
      <c r="AD28" s="179"/>
      <c r="AE28" s="179"/>
      <c r="AF28" s="177">
        <f>IF((N12-AG16)&gt;=6000,0,6000*P28-1000*(N12-AG16))</f>
        <v>7500000</v>
      </c>
      <c r="AG28" s="177"/>
      <c r="AH28" s="177"/>
      <c r="AI28" s="177"/>
      <c r="AJ28" s="4" t="s">
        <v>108</v>
      </c>
    </row>
    <row r="29" spans="2:38" ht="16.5" customHeight="1" x14ac:dyDescent="0.2">
      <c r="B29" s="203"/>
      <c r="C29" s="164"/>
      <c r="D29" s="165"/>
      <c r="E29" s="165"/>
      <c r="F29" s="165"/>
      <c r="G29" s="165"/>
      <c r="H29" s="166"/>
      <c r="I29" s="7"/>
      <c r="J29" s="68"/>
      <c r="K29" s="68"/>
      <c r="L29" s="68"/>
      <c r="M29" s="68"/>
      <c r="N29" s="68"/>
      <c r="O29" s="68"/>
      <c r="P29" s="178"/>
      <c r="Q29" s="178"/>
      <c r="R29" s="178"/>
      <c r="S29" s="178"/>
      <c r="T29" s="68" t="s">
        <v>12</v>
      </c>
      <c r="U29" s="170"/>
      <c r="V29" s="172"/>
      <c r="W29" s="98"/>
      <c r="X29" s="180" t="s">
        <v>126</v>
      </c>
      <c r="Y29" s="180"/>
      <c r="Z29" s="180"/>
      <c r="AA29" s="180"/>
      <c r="AB29" s="180"/>
      <c r="AC29" s="180"/>
      <c r="AD29" s="180"/>
      <c r="AE29" s="180"/>
      <c r="AF29" s="143">
        <f>IF((N12-AG16)&gt;=6000,1,ROUND(1-AF27/AF28,3))</f>
        <v>0.4</v>
      </c>
      <c r="AG29" s="143"/>
      <c r="AH29" s="143"/>
      <c r="AI29" s="143"/>
      <c r="AJ29" s="4" t="s">
        <v>110</v>
      </c>
    </row>
    <row r="30" spans="2:38" ht="27.75" customHeight="1" x14ac:dyDescent="0.2">
      <c r="B30" s="203"/>
      <c r="C30" s="144" t="s">
        <v>127</v>
      </c>
      <c r="D30" s="145"/>
      <c r="E30" s="145"/>
      <c r="F30" s="145"/>
      <c r="G30" s="145"/>
      <c r="H30" s="146"/>
      <c r="I30" s="147" t="s">
        <v>112</v>
      </c>
      <c r="J30" s="147"/>
      <c r="K30" s="147"/>
      <c r="L30" s="147"/>
      <c r="M30" s="147"/>
      <c r="N30" s="147"/>
      <c r="O30" s="147"/>
      <c r="P30" s="148">
        <f>ROUNDUP((AG22+AA26)*AF29,0)</f>
        <v>3</v>
      </c>
      <c r="Q30" s="148"/>
      <c r="R30" s="148"/>
      <c r="S30" s="148"/>
      <c r="T30" s="68" t="s">
        <v>11</v>
      </c>
      <c r="U30" s="68" t="s">
        <v>113</v>
      </c>
      <c r="V30" s="173"/>
      <c r="W30" s="174"/>
      <c r="X30" s="149" t="s">
        <v>122</v>
      </c>
      <c r="Y30" s="150"/>
      <c r="Z30" s="150"/>
      <c r="AA30" s="150"/>
      <c r="AB30" s="150"/>
      <c r="AC30" s="150"/>
      <c r="AD30" s="150"/>
      <c r="AE30" s="150"/>
      <c r="AF30" s="150"/>
      <c r="AG30" s="150"/>
      <c r="AH30" s="150"/>
      <c r="AI30" s="150"/>
      <c r="AJ30" s="151"/>
    </row>
    <row r="31" spans="2:38" ht="27.75" customHeight="1" thickBot="1" x14ac:dyDescent="0.25">
      <c r="B31" s="204"/>
      <c r="C31" s="152" t="s">
        <v>116</v>
      </c>
      <c r="D31" s="153"/>
      <c r="E31" s="153"/>
      <c r="F31" s="153"/>
      <c r="G31" s="153"/>
      <c r="H31" s="153"/>
      <c r="I31" s="153"/>
      <c r="J31" s="153"/>
      <c r="K31" s="153"/>
      <c r="L31" s="153"/>
      <c r="M31" s="153"/>
      <c r="N31" s="153"/>
      <c r="O31" s="153"/>
      <c r="P31" s="153"/>
      <c r="Q31" s="153"/>
      <c r="R31" s="153"/>
      <c r="S31" s="153"/>
      <c r="T31" s="153"/>
      <c r="U31" s="154"/>
      <c r="V31" s="155" t="s">
        <v>115</v>
      </c>
      <c r="W31" s="156"/>
      <c r="X31" s="156"/>
      <c r="Y31" s="156"/>
      <c r="Z31" s="156"/>
      <c r="AA31" s="156"/>
      <c r="AB31" s="156"/>
      <c r="AC31" s="156"/>
      <c r="AD31" s="156"/>
      <c r="AE31" s="157">
        <f>AG25+P30</f>
        <v>3</v>
      </c>
      <c r="AF31" s="158"/>
      <c r="AG31" s="158"/>
      <c r="AH31" s="158"/>
      <c r="AI31" s="66" t="s">
        <v>11</v>
      </c>
      <c r="AJ31" s="67" t="s">
        <v>117</v>
      </c>
    </row>
    <row r="32" spans="2:38" ht="27.75" customHeight="1" x14ac:dyDescent="0.2">
      <c r="B32" s="125" t="s">
        <v>61</v>
      </c>
      <c r="C32" s="127" t="s">
        <v>22</v>
      </c>
      <c r="D32" s="127"/>
      <c r="E32" s="128"/>
      <c r="F32" s="128"/>
      <c r="G32" s="128"/>
      <c r="H32" s="128"/>
      <c r="I32" s="43" t="s">
        <v>3</v>
      </c>
      <c r="J32" s="44"/>
      <c r="K32" s="49"/>
      <c r="L32" s="4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30"/>
    </row>
    <row r="33" spans="2:36" ht="27.75" customHeight="1" x14ac:dyDescent="0.2">
      <c r="B33" s="125"/>
      <c r="C33" s="131" t="s">
        <v>36</v>
      </c>
      <c r="D33" s="131"/>
      <c r="E33" s="122"/>
      <c r="F33" s="122"/>
      <c r="G33" s="122"/>
      <c r="H33" s="122"/>
      <c r="I33" s="58" t="s">
        <v>58</v>
      </c>
      <c r="J33" s="59"/>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row>
    <row r="34" spans="2:36" ht="27.75" customHeight="1" x14ac:dyDescent="0.2">
      <c r="B34" s="125"/>
      <c r="C34" s="132" t="s">
        <v>23</v>
      </c>
      <c r="D34" s="133" t="s">
        <v>15</v>
      </c>
      <c r="E34" s="134"/>
      <c r="F34" s="134"/>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row>
    <row r="35" spans="2:36" ht="27.75" customHeight="1" x14ac:dyDescent="0.2">
      <c r="B35" s="125"/>
      <c r="C35" s="132"/>
      <c r="D35" s="133" t="s">
        <v>16</v>
      </c>
      <c r="E35" s="134"/>
      <c r="F35" s="134"/>
      <c r="G35" s="134"/>
      <c r="H35" s="135"/>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row>
    <row r="36" spans="2:36" ht="17.25" customHeight="1" x14ac:dyDescent="0.2">
      <c r="B36" s="125"/>
      <c r="C36" s="133" t="s">
        <v>24</v>
      </c>
      <c r="D36" s="134"/>
      <c r="E36" s="134"/>
      <c r="F36" s="134"/>
      <c r="G36" s="135"/>
      <c r="H36" s="105" t="s">
        <v>118</v>
      </c>
      <c r="I36" s="108"/>
      <c r="J36" s="109"/>
      <c r="K36" s="109"/>
      <c r="L36" s="109"/>
      <c r="M36" s="109"/>
      <c r="N36" s="51"/>
      <c r="O36" s="110" t="s">
        <v>64</v>
      </c>
      <c r="P36" s="111"/>
      <c r="Q36" s="51" t="s">
        <v>78</v>
      </c>
      <c r="R36" s="51"/>
      <c r="S36" s="51"/>
      <c r="T36" s="51"/>
      <c r="U36" s="2"/>
      <c r="V36" s="51" t="s">
        <v>79</v>
      </c>
      <c r="W36" s="51"/>
      <c r="X36" s="51"/>
      <c r="Y36" s="51"/>
      <c r="Z36" s="2"/>
      <c r="AA36" s="116" t="s">
        <v>80</v>
      </c>
      <c r="AB36" s="117"/>
      <c r="AC36" s="117"/>
      <c r="AD36" s="117"/>
      <c r="AE36" s="118"/>
      <c r="AF36" s="119" t="s">
        <v>76</v>
      </c>
      <c r="AG36" s="120"/>
      <c r="AH36" s="120"/>
      <c r="AI36" s="120"/>
      <c r="AJ36" s="121"/>
    </row>
    <row r="37" spans="2:36" ht="18.75" customHeight="1" x14ac:dyDescent="0.2">
      <c r="B37" s="125"/>
      <c r="C37" s="137"/>
      <c r="D37" s="138"/>
      <c r="E37" s="138"/>
      <c r="F37" s="138"/>
      <c r="G37" s="139"/>
      <c r="H37" s="106"/>
      <c r="I37" s="34"/>
      <c r="J37" s="35"/>
      <c r="K37" s="35"/>
      <c r="L37" s="35"/>
      <c r="M37" s="35"/>
      <c r="N37" s="3" t="s">
        <v>11</v>
      </c>
      <c r="O37" s="112"/>
      <c r="P37" s="113"/>
      <c r="Q37" s="3"/>
      <c r="R37" s="3"/>
      <c r="S37" s="3"/>
      <c r="T37" s="3"/>
      <c r="U37" s="4" t="s">
        <v>11</v>
      </c>
      <c r="V37" s="3"/>
      <c r="W37" s="3"/>
      <c r="X37" s="3"/>
      <c r="Y37" s="3"/>
      <c r="Z37" s="4" t="s">
        <v>11</v>
      </c>
      <c r="AA37" s="5"/>
      <c r="AB37" s="3"/>
      <c r="AC37" s="3"/>
      <c r="AD37" s="3"/>
      <c r="AE37" s="4" t="s">
        <v>11</v>
      </c>
      <c r="AF37" s="9"/>
      <c r="AG37" s="6"/>
      <c r="AH37" s="6"/>
      <c r="AI37" s="6"/>
      <c r="AJ37" s="4" t="s">
        <v>11</v>
      </c>
    </row>
    <row r="38" spans="2:36" ht="18.75" customHeight="1" x14ac:dyDescent="0.2">
      <c r="B38" s="125"/>
      <c r="C38" s="140"/>
      <c r="D38" s="141"/>
      <c r="E38" s="141"/>
      <c r="F38" s="141"/>
      <c r="G38" s="142"/>
      <c r="H38" s="107"/>
      <c r="I38" s="36"/>
      <c r="J38" s="28"/>
      <c r="K38" s="28"/>
      <c r="L38" s="28"/>
      <c r="M38" s="28"/>
      <c r="N38" s="49"/>
      <c r="O38" s="114"/>
      <c r="P38" s="115"/>
      <c r="Q38" s="49"/>
      <c r="R38" s="49"/>
      <c r="S38" s="49"/>
      <c r="T38" s="49"/>
      <c r="U38" s="50"/>
      <c r="V38" s="49"/>
      <c r="W38" s="49"/>
      <c r="X38" s="49"/>
      <c r="Y38" s="49"/>
      <c r="Z38" s="50"/>
      <c r="AA38" s="62"/>
      <c r="AB38" s="49"/>
      <c r="AC38" s="49"/>
      <c r="AD38" s="49"/>
      <c r="AE38" s="50"/>
      <c r="AF38" s="10"/>
      <c r="AG38" s="7"/>
      <c r="AH38" s="7"/>
      <c r="AI38" s="7"/>
      <c r="AJ38" s="8"/>
    </row>
    <row r="39" spans="2:36" ht="27.75" customHeight="1" x14ac:dyDescent="0.2">
      <c r="B39" s="126"/>
      <c r="C39" s="122" t="s">
        <v>25</v>
      </c>
      <c r="D39" s="122"/>
      <c r="E39" s="122"/>
      <c r="F39" s="122"/>
      <c r="G39" s="122"/>
      <c r="H39" s="122"/>
      <c r="I39" s="123" t="s">
        <v>26</v>
      </c>
      <c r="J39" s="124"/>
      <c r="K39" s="124"/>
      <c r="L39" s="124"/>
      <c r="M39" s="124"/>
      <c r="N39" s="124"/>
      <c r="O39" s="2" t="s">
        <v>11</v>
      </c>
      <c r="P39" s="16" t="s">
        <v>57</v>
      </c>
      <c r="Q39" s="17"/>
      <c r="R39" s="17"/>
      <c r="S39" s="17"/>
      <c r="T39" s="15"/>
      <c r="U39" s="51"/>
      <c r="V39" s="2" t="s">
        <v>11</v>
      </c>
      <c r="W39" s="123" t="s">
        <v>32</v>
      </c>
      <c r="X39" s="124"/>
      <c r="Y39" s="124"/>
      <c r="Z39" s="124"/>
      <c r="AA39" s="124"/>
      <c r="AB39" s="124"/>
      <c r="AC39" s="48" t="s">
        <v>11</v>
      </c>
      <c r="AD39" s="116" t="s">
        <v>53</v>
      </c>
      <c r="AE39" s="117"/>
      <c r="AF39" s="117"/>
      <c r="AG39" s="117"/>
      <c r="AH39" s="117"/>
      <c r="AI39" s="47"/>
      <c r="AJ39" s="4" t="s">
        <v>11</v>
      </c>
    </row>
    <row r="40" spans="2:36" ht="27.75" customHeight="1" thickBot="1" x14ac:dyDescent="0.25">
      <c r="B40" s="90" t="s">
        <v>119</v>
      </c>
      <c r="C40" s="91"/>
      <c r="D40" s="91"/>
      <c r="E40" s="91"/>
      <c r="F40" s="91"/>
      <c r="G40" s="91"/>
      <c r="H40" s="92"/>
      <c r="I40" s="93" t="s">
        <v>75</v>
      </c>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5"/>
    </row>
    <row r="41" spans="2:36" ht="52.5" customHeight="1" x14ac:dyDescent="0.2">
      <c r="B41" s="96" t="s">
        <v>70</v>
      </c>
      <c r="C41" s="97"/>
      <c r="D41" s="97"/>
      <c r="E41" s="97"/>
      <c r="F41" s="97"/>
      <c r="G41" s="97"/>
      <c r="H41" s="98"/>
      <c r="I41" s="9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1"/>
    </row>
    <row r="42" spans="2:36" ht="17.25" customHeight="1" x14ac:dyDescent="0.15">
      <c r="B42" s="23"/>
      <c r="C42" s="102"/>
      <c r="D42" s="102"/>
      <c r="E42" s="102"/>
      <c r="F42" s="103"/>
      <c r="G42" s="103"/>
      <c r="H42" s="103"/>
      <c r="I42" s="102"/>
      <c r="J42" s="102"/>
      <c r="K42" s="102"/>
      <c r="L42" s="24"/>
      <c r="M42" s="24"/>
      <c r="N42" s="24"/>
      <c r="O42" s="104"/>
      <c r="P42" s="104"/>
      <c r="Q42" s="104"/>
      <c r="R42" s="104"/>
      <c r="S42" s="104"/>
      <c r="T42" s="104"/>
      <c r="U42" s="104"/>
      <c r="V42" s="104"/>
      <c r="W42" s="104"/>
      <c r="X42" s="104"/>
      <c r="Y42" s="104"/>
      <c r="Z42" s="104"/>
      <c r="AA42" s="104"/>
      <c r="AB42" s="104"/>
      <c r="AC42" s="104"/>
      <c r="AD42" s="104"/>
      <c r="AE42" s="104"/>
      <c r="AF42" s="104"/>
      <c r="AG42" s="104"/>
      <c r="AH42" s="104"/>
      <c r="AI42" s="104"/>
      <c r="AJ42" s="104"/>
    </row>
    <row r="43" spans="2:36" ht="18.75" customHeight="1" x14ac:dyDescent="0.15">
      <c r="B43" s="19" t="s">
        <v>27</v>
      </c>
      <c r="C43" s="52"/>
      <c r="D43" s="18" t="s">
        <v>56</v>
      </c>
      <c r="E43" s="52"/>
      <c r="F43" s="21"/>
      <c r="G43" s="21"/>
      <c r="H43" s="21"/>
      <c r="I43" s="52"/>
      <c r="J43" s="52"/>
      <c r="K43" s="52"/>
      <c r="L43" s="13"/>
      <c r="M43" s="13"/>
      <c r="N43" s="13"/>
      <c r="O43" s="22"/>
      <c r="P43" s="22"/>
      <c r="Q43" s="22"/>
      <c r="R43" s="22"/>
      <c r="S43" s="22"/>
      <c r="T43" s="22"/>
      <c r="U43" s="22"/>
      <c r="V43" s="22"/>
      <c r="W43" s="22"/>
      <c r="X43" s="22"/>
      <c r="Y43" s="22"/>
      <c r="Z43" s="22"/>
      <c r="AA43" s="22"/>
      <c r="AB43" s="22"/>
      <c r="AC43" s="22"/>
      <c r="AD43" s="22"/>
      <c r="AE43" s="22"/>
      <c r="AF43" s="22"/>
      <c r="AG43" s="22"/>
      <c r="AH43" s="22"/>
      <c r="AI43" s="22"/>
      <c r="AJ43" s="22"/>
    </row>
    <row r="44" spans="2:36" ht="18.75" customHeight="1" x14ac:dyDescent="0.2">
      <c r="B44" s="19"/>
      <c r="C44" s="19"/>
      <c r="D44" s="19" t="s">
        <v>74</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2:36" ht="18.75" customHeight="1" x14ac:dyDescent="0.2">
      <c r="B45" s="19"/>
      <c r="C45" s="19"/>
      <c r="D45" s="19" t="s">
        <v>120</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2:36" ht="18.75" customHeight="1" x14ac:dyDescent="0.2">
      <c r="B46" s="19"/>
      <c r="C46" s="19"/>
      <c r="D46" s="19" t="s">
        <v>128</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2:36" ht="13.2" x14ac:dyDescent="0.2"/>
    <row r="50" spans="7:7" ht="23.25" customHeight="1" x14ac:dyDescent="0.2">
      <c r="G50" s="53"/>
    </row>
  </sheetData>
  <mergeCells count="136">
    <mergeCell ref="B1:K1"/>
    <mergeCell ref="I2:AD2"/>
    <mergeCell ref="Y3:AB3"/>
    <mergeCell ref="B4:H4"/>
    <mergeCell ref="M5:P7"/>
    <mergeCell ref="R5:S5"/>
    <mergeCell ref="T5:AJ5"/>
    <mergeCell ref="R6:S6"/>
    <mergeCell ref="T6:AJ6"/>
    <mergeCell ref="R7:S7"/>
    <mergeCell ref="T7:AJ7"/>
    <mergeCell ref="E9:AH9"/>
    <mergeCell ref="B10:B19"/>
    <mergeCell ref="C10:H10"/>
    <mergeCell ref="M10:AJ10"/>
    <mergeCell ref="C11:H11"/>
    <mergeCell ref="AC11:AJ11"/>
    <mergeCell ref="C12:H12"/>
    <mergeCell ref="I12:M12"/>
    <mergeCell ref="N12:T12"/>
    <mergeCell ref="Y14:AB15"/>
    <mergeCell ref="C16:H16"/>
    <mergeCell ref="I16:L16"/>
    <mergeCell ref="M16:P16"/>
    <mergeCell ref="Q16:T16"/>
    <mergeCell ref="U16:X16"/>
    <mergeCell ref="Y16:AB16"/>
    <mergeCell ref="C13:H15"/>
    <mergeCell ref="I13:T13"/>
    <mergeCell ref="U13:AB13"/>
    <mergeCell ref="AC16:AF16"/>
    <mergeCell ref="AG16:AJ16"/>
    <mergeCell ref="C17:H17"/>
    <mergeCell ref="I17:L17"/>
    <mergeCell ref="M17:P17"/>
    <mergeCell ref="Q17:T17"/>
    <mergeCell ref="U17:X17"/>
    <mergeCell ref="Y17:AB17"/>
    <mergeCell ref="AC17:AF17"/>
    <mergeCell ref="AG17:AJ17"/>
    <mergeCell ref="AC13:AF15"/>
    <mergeCell ref="AG13:AJ15"/>
    <mergeCell ref="I14:L15"/>
    <mergeCell ref="M14:P15"/>
    <mergeCell ref="Q14:T15"/>
    <mergeCell ref="U14:X15"/>
    <mergeCell ref="C18:H18"/>
    <mergeCell ref="I18:Z18"/>
    <mergeCell ref="AC18:AJ18"/>
    <mergeCell ref="C19:H19"/>
    <mergeCell ref="I19:R19"/>
    <mergeCell ref="S19:T19"/>
    <mergeCell ref="U19:V19"/>
    <mergeCell ref="W19:AF19"/>
    <mergeCell ref="AG19:AH19"/>
    <mergeCell ref="AI19:AJ19"/>
    <mergeCell ref="AG22:AI22"/>
    <mergeCell ref="D23:H23"/>
    <mergeCell ref="P23:S23"/>
    <mergeCell ref="AA23:AC23"/>
    <mergeCell ref="B20:B31"/>
    <mergeCell ref="C20:U20"/>
    <mergeCell ref="V20:AJ20"/>
    <mergeCell ref="C21:C23"/>
    <mergeCell ref="D21:H21"/>
    <mergeCell ref="I21:O21"/>
    <mergeCell ref="P21:S21"/>
    <mergeCell ref="AA21:AC21"/>
    <mergeCell ref="AE21:AF23"/>
    <mergeCell ref="AG21:AJ21"/>
    <mergeCell ref="C24:C26"/>
    <mergeCell ref="D24:H25"/>
    <mergeCell ref="I24:O25"/>
    <mergeCell ref="P24:S25"/>
    <mergeCell ref="T24:T25"/>
    <mergeCell ref="U24:U25"/>
    <mergeCell ref="D22:H22"/>
    <mergeCell ref="P22:S22"/>
    <mergeCell ref="AA22:AC22"/>
    <mergeCell ref="AA24:AC24"/>
    <mergeCell ref="AE24:AF25"/>
    <mergeCell ref="AG24:AJ24"/>
    <mergeCell ref="AA25:AC25"/>
    <mergeCell ref="AG25:AI25"/>
    <mergeCell ref="D26:H26"/>
    <mergeCell ref="P26:S26"/>
    <mergeCell ref="AA26:AC26"/>
    <mergeCell ref="AE26:AF26"/>
    <mergeCell ref="AG26:AJ26"/>
    <mergeCell ref="D34:H34"/>
    <mergeCell ref="I34:AJ34"/>
    <mergeCell ref="D35:H35"/>
    <mergeCell ref="I35:AJ35"/>
    <mergeCell ref="C36:G38"/>
    <mergeCell ref="AF29:AI29"/>
    <mergeCell ref="C30:H30"/>
    <mergeCell ref="I30:O30"/>
    <mergeCell ref="P30:S30"/>
    <mergeCell ref="X30:AJ30"/>
    <mergeCell ref="C31:U31"/>
    <mergeCell ref="V31:AD31"/>
    <mergeCell ref="AE31:AH31"/>
    <mergeCell ref="C27:H29"/>
    <mergeCell ref="I27:S27"/>
    <mergeCell ref="U27:U29"/>
    <mergeCell ref="V27:W30"/>
    <mergeCell ref="X27:AE27"/>
    <mergeCell ref="AF27:AI27"/>
    <mergeCell ref="P28:S29"/>
    <mergeCell ref="X28:AE28"/>
    <mergeCell ref="AF28:AI28"/>
    <mergeCell ref="X29:AE29"/>
    <mergeCell ref="W12:Z12"/>
    <mergeCell ref="AA12:AJ12"/>
    <mergeCell ref="B40:H40"/>
    <mergeCell ref="I40:AJ40"/>
    <mergeCell ref="B41:H41"/>
    <mergeCell ref="I41:AJ41"/>
    <mergeCell ref="C42:E42"/>
    <mergeCell ref="F42:H42"/>
    <mergeCell ref="I42:K42"/>
    <mergeCell ref="O42:AJ42"/>
    <mergeCell ref="H36:H38"/>
    <mergeCell ref="I36:M36"/>
    <mergeCell ref="O36:P38"/>
    <mergeCell ref="AA36:AE36"/>
    <mergeCell ref="AF36:AJ36"/>
    <mergeCell ref="C39:H39"/>
    <mergeCell ref="I39:N39"/>
    <mergeCell ref="W39:AB39"/>
    <mergeCell ref="AD39:AH39"/>
    <mergeCell ref="B32:B39"/>
    <mergeCell ref="C32:H32"/>
    <mergeCell ref="M32:AJ32"/>
    <mergeCell ref="C33:H33"/>
    <mergeCell ref="C34:C35"/>
  </mergeCells>
  <phoneticPr fontId="3"/>
  <conditionalFormatting sqref="AL20">
    <cfRule type="cellIs" dxfId="1" priority="1" stopIfTrue="1" operator="equal">
      <formula>"不適用"</formula>
    </cfRule>
  </conditionalFormatting>
  <printOptions verticalCentered="1"/>
  <pageMargins left="0.78740157480314965" right="0" top="0.39370078740157483" bottom="0"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tabSelected="1" view="pageBreakPreview" topLeftCell="A28" zoomScaleNormal="100" zoomScaleSheetLayoutView="100" workbookViewId="0">
      <selection activeCell="T29" sqref="T29:X29"/>
    </sheetView>
  </sheetViews>
  <sheetFormatPr defaultColWidth="3" defaultRowHeight="23.25" customHeight="1" x14ac:dyDescent="0.2"/>
  <cols>
    <col min="1" max="24" width="4.88671875" style="1" customWidth="1"/>
    <col min="25" max="16384" width="3" style="1"/>
  </cols>
  <sheetData>
    <row r="1" spans="1:24" ht="23.25" customHeight="1" x14ac:dyDescent="0.2">
      <c r="A1" s="359" t="s">
        <v>141</v>
      </c>
      <c r="B1" s="359"/>
      <c r="C1" s="359"/>
      <c r="D1" s="359"/>
      <c r="E1" s="359"/>
      <c r="F1" s="359"/>
      <c r="G1" s="359"/>
      <c r="H1" s="74"/>
      <c r="I1" s="74"/>
      <c r="J1" s="74"/>
      <c r="K1" s="74"/>
      <c r="L1" s="72"/>
      <c r="M1" s="72"/>
      <c r="N1" s="72"/>
      <c r="O1" s="72"/>
      <c r="P1" s="72"/>
      <c r="Q1" s="72"/>
      <c r="R1" s="72"/>
      <c r="S1" s="72"/>
      <c r="T1" s="72"/>
      <c r="U1" s="72"/>
      <c r="V1" s="72"/>
      <c r="W1" s="72"/>
      <c r="X1" s="72"/>
    </row>
    <row r="2" spans="1:24" ht="30.75" customHeight="1" x14ac:dyDescent="0.2">
      <c r="A2" s="75"/>
      <c r="B2" s="360" t="s">
        <v>44</v>
      </c>
      <c r="C2" s="360"/>
      <c r="D2" s="360"/>
      <c r="E2" s="360"/>
      <c r="F2" s="360"/>
      <c r="G2" s="360"/>
      <c r="H2" s="360"/>
      <c r="I2" s="360"/>
      <c r="J2" s="360"/>
      <c r="K2" s="360"/>
      <c r="L2" s="360"/>
      <c r="M2" s="360"/>
      <c r="N2" s="360"/>
      <c r="O2" s="360"/>
      <c r="P2" s="360"/>
      <c r="Q2" s="360"/>
      <c r="R2" s="360"/>
      <c r="S2" s="360"/>
      <c r="T2" s="360"/>
      <c r="U2" s="360"/>
      <c r="V2" s="360"/>
      <c r="W2" s="360"/>
      <c r="X2" s="75"/>
    </row>
    <row r="3" spans="1:24" ht="23.25" customHeight="1" x14ac:dyDescent="0.2">
      <c r="A3" s="72"/>
      <c r="B3" s="72"/>
      <c r="C3" s="72"/>
      <c r="D3" s="72"/>
      <c r="E3" s="72"/>
      <c r="F3" s="72"/>
      <c r="G3" s="72"/>
      <c r="H3" s="72"/>
      <c r="I3" s="72"/>
      <c r="J3" s="72"/>
      <c r="K3" s="72"/>
      <c r="L3" s="72"/>
      <c r="M3" s="72"/>
      <c r="N3" s="72"/>
      <c r="O3" s="72"/>
      <c r="P3" s="72"/>
      <c r="Q3" s="71"/>
      <c r="R3" s="299"/>
      <c r="S3" s="299"/>
      <c r="T3" s="71" t="s">
        <v>148</v>
      </c>
      <c r="U3" s="73"/>
      <c r="V3" s="71" t="s">
        <v>149</v>
      </c>
      <c r="W3" s="73"/>
      <c r="X3" s="71" t="s">
        <v>150</v>
      </c>
    </row>
    <row r="4" spans="1:24" ht="23.25" customHeight="1" x14ac:dyDescent="0.2">
      <c r="A4" s="361" t="s">
        <v>54</v>
      </c>
      <c r="B4" s="361"/>
      <c r="C4" s="361"/>
      <c r="D4" s="361"/>
      <c r="E4" s="361"/>
      <c r="F4" s="71"/>
      <c r="G4" s="71"/>
      <c r="H4" s="71"/>
      <c r="I4" s="71"/>
      <c r="J4" s="72"/>
      <c r="K4" s="72"/>
      <c r="L4" s="72"/>
      <c r="M4" s="72"/>
      <c r="N4" s="72"/>
      <c r="O4" s="72"/>
      <c r="P4" s="72"/>
      <c r="Q4" s="72"/>
      <c r="R4" s="72"/>
      <c r="S4" s="72"/>
      <c r="T4" s="72"/>
      <c r="U4" s="72"/>
      <c r="V4" s="72"/>
      <c r="W4" s="72"/>
      <c r="X4" s="72"/>
    </row>
    <row r="5" spans="1:24" ht="24" customHeight="1" x14ac:dyDescent="0.2">
      <c r="A5" s="72"/>
      <c r="B5" s="72"/>
      <c r="C5" s="72"/>
      <c r="D5" s="72"/>
      <c r="E5" s="72"/>
      <c r="F5" s="72"/>
      <c r="G5" s="72"/>
      <c r="H5" s="72"/>
      <c r="I5" s="72"/>
      <c r="J5" s="72"/>
      <c r="K5" s="72"/>
      <c r="L5" s="76"/>
      <c r="M5" s="76"/>
      <c r="N5" s="77" t="s">
        <v>15</v>
      </c>
      <c r="O5" s="332"/>
      <c r="P5" s="332"/>
      <c r="Q5" s="332"/>
      <c r="R5" s="332"/>
      <c r="S5" s="332"/>
      <c r="T5" s="332"/>
      <c r="U5" s="332"/>
      <c r="V5" s="332"/>
      <c r="W5" s="332"/>
      <c r="X5" s="332"/>
    </row>
    <row r="6" spans="1:24" ht="24" customHeight="1" x14ac:dyDescent="0.2">
      <c r="A6" s="72"/>
      <c r="B6" s="72"/>
      <c r="C6" s="72"/>
      <c r="D6" s="72"/>
      <c r="E6" s="72"/>
      <c r="F6" s="72"/>
      <c r="G6" s="72"/>
      <c r="H6" s="72"/>
      <c r="I6" s="72"/>
      <c r="J6" s="72"/>
      <c r="K6" s="72"/>
      <c r="L6" s="77" t="s">
        <v>47</v>
      </c>
      <c r="M6" s="70"/>
      <c r="N6" s="77" t="s">
        <v>140</v>
      </c>
      <c r="O6" s="332"/>
      <c r="P6" s="332"/>
      <c r="Q6" s="332"/>
      <c r="R6" s="332"/>
      <c r="S6" s="332"/>
      <c r="T6" s="332"/>
      <c r="U6" s="332"/>
      <c r="V6" s="332"/>
      <c r="W6" s="332"/>
      <c r="X6" s="332"/>
    </row>
    <row r="7" spans="1:24" ht="19.5" customHeight="1" x14ac:dyDescent="0.2">
      <c r="A7" s="72"/>
      <c r="B7" s="72"/>
      <c r="C7" s="72"/>
      <c r="D7" s="72"/>
      <c r="E7" s="72"/>
      <c r="F7" s="72"/>
      <c r="G7" s="72"/>
      <c r="H7" s="72"/>
      <c r="I7" s="72"/>
      <c r="J7" s="72"/>
      <c r="K7" s="72"/>
      <c r="L7" s="76"/>
      <c r="M7" s="76"/>
      <c r="N7" s="77" t="s">
        <v>17</v>
      </c>
      <c r="O7" s="332"/>
      <c r="P7" s="332"/>
      <c r="Q7" s="332"/>
      <c r="R7" s="332"/>
      <c r="S7" s="332"/>
      <c r="T7" s="332"/>
      <c r="U7" s="332"/>
      <c r="V7" s="332"/>
      <c r="W7" s="332"/>
      <c r="X7" s="332"/>
    </row>
    <row r="8" spans="1:24" ht="18.75" customHeight="1" x14ac:dyDescent="0.2">
      <c r="A8" s="362" t="s">
        <v>142</v>
      </c>
      <c r="B8" s="362"/>
      <c r="C8" s="362"/>
      <c r="D8" s="362"/>
      <c r="E8" s="362"/>
      <c r="F8" s="362"/>
      <c r="G8" s="362"/>
      <c r="H8" s="362"/>
      <c r="I8" s="362"/>
      <c r="J8" s="362"/>
      <c r="K8" s="362"/>
      <c r="L8" s="362"/>
      <c r="M8" s="362"/>
      <c r="N8" s="362"/>
      <c r="O8" s="362"/>
      <c r="P8" s="362"/>
      <c r="Q8" s="362"/>
      <c r="R8" s="362"/>
      <c r="S8" s="362"/>
      <c r="T8" s="362"/>
      <c r="U8" s="362"/>
      <c r="V8" s="362"/>
      <c r="W8" s="362"/>
      <c r="X8" s="362"/>
    </row>
    <row r="9" spans="1:24" ht="19.5" customHeight="1" x14ac:dyDescent="0.2">
      <c r="A9" s="363"/>
      <c r="B9" s="363"/>
      <c r="C9" s="363"/>
      <c r="D9" s="363"/>
      <c r="E9" s="363"/>
      <c r="F9" s="363"/>
      <c r="G9" s="363"/>
      <c r="H9" s="363"/>
      <c r="I9" s="363"/>
      <c r="J9" s="363"/>
      <c r="K9" s="363"/>
      <c r="L9" s="363"/>
      <c r="M9" s="363"/>
      <c r="N9" s="363"/>
      <c r="O9" s="363"/>
      <c r="P9" s="363"/>
      <c r="Q9" s="363"/>
      <c r="R9" s="363"/>
      <c r="S9" s="363"/>
      <c r="T9" s="363"/>
      <c r="U9" s="363"/>
      <c r="V9" s="363"/>
      <c r="W9" s="363"/>
      <c r="X9" s="363"/>
    </row>
    <row r="10" spans="1:24" ht="23.25" customHeight="1" x14ac:dyDescent="0.2">
      <c r="A10" s="364" t="s">
        <v>38</v>
      </c>
      <c r="B10" s="335"/>
      <c r="C10" s="335"/>
      <c r="D10" s="336"/>
      <c r="E10" s="330"/>
      <c r="F10" s="320"/>
      <c r="G10" s="320"/>
      <c r="H10" s="320"/>
      <c r="I10" s="320"/>
      <c r="J10" s="301" t="s">
        <v>148</v>
      </c>
      <c r="K10" s="320"/>
      <c r="L10" s="320"/>
      <c r="M10" s="301" t="s">
        <v>149</v>
      </c>
      <c r="N10" s="320"/>
      <c r="O10" s="320"/>
      <c r="P10" s="301" t="s">
        <v>150</v>
      </c>
      <c r="Q10" s="301"/>
      <c r="R10" s="301"/>
      <c r="S10" s="301"/>
      <c r="T10" s="301"/>
      <c r="U10" s="301"/>
      <c r="V10" s="301"/>
      <c r="W10" s="301"/>
      <c r="X10" s="302"/>
    </row>
    <row r="11" spans="1:24" ht="23.25" customHeight="1" x14ac:dyDescent="0.2">
      <c r="A11" s="337"/>
      <c r="B11" s="338"/>
      <c r="C11" s="338"/>
      <c r="D11" s="339"/>
      <c r="E11" s="331"/>
      <c r="F11" s="322"/>
      <c r="G11" s="322"/>
      <c r="H11" s="322"/>
      <c r="I11" s="322"/>
      <c r="J11" s="307"/>
      <c r="K11" s="322"/>
      <c r="L11" s="322"/>
      <c r="M11" s="307"/>
      <c r="N11" s="322"/>
      <c r="O11" s="322"/>
      <c r="P11" s="307"/>
      <c r="Q11" s="307"/>
      <c r="R11" s="307"/>
      <c r="S11" s="307"/>
      <c r="T11" s="307"/>
      <c r="U11" s="307"/>
      <c r="V11" s="307"/>
      <c r="W11" s="307"/>
      <c r="X11" s="308"/>
    </row>
    <row r="12" spans="1:24" ht="23.25" customHeight="1" x14ac:dyDescent="0.2">
      <c r="A12" s="334" t="s">
        <v>143</v>
      </c>
      <c r="B12" s="335"/>
      <c r="C12" s="335"/>
      <c r="D12" s="336"/>
      <c r="E12" s="330"/>
      <c r="F12" s="320"/>
      <c r="G12" s="320"/>
      <c r="H12" s="320"/>
      <c r="I12" s="301" t="s">
        <v>148</v>
      </c>
      <c r="J12" s="320"/>
      <c r="K12" s="320"/>
      <c r="L12" s="301" t="s">
        <v>149</v>
      </c>
      <c r="M12" s="320"/>
      <c r="N12" s="320"/>
      <c r="O12" s="301" t="s">
        <v>150</v>
      </c>
      <c r="P12" s="301"/>
      <c r="Q12" s="301" t="s">
        <v>153</v>
      </c>
      <c r="R12" s="301"/>
      <c r="S12" s="320"/>
      <c r="T12" s="320"/>
      <c r="U12" s="320"/>
      <c r="V12" s="301" t="s">
        <v>152</v>
      </c>
      <c r="W12" s="301"/>
      <c r="X12" s="302"/>
    </row>
    <row r="13" spans="1:24" ht="23.25" customHeight="1" x14ac:dyDescent="0.2">
      <c r="A13" s="337"/>
      <c r="B13" s="338"/>
      <c r="C13" s="338"/>
      <c r="D13" s="339"/>
      <c r="E13" s="331"/>
      <c r="F13" s="322"/>
      <c r="G13" s="322"/>
      <c r="H13" s="322"/>
      <c r="I13" s="307"/>
      <c r="J13" s="322"/>
      <c r="K13" s="322"/>
      <c r="L13" s="307"/>
      <c r="M13" s="322"/>
      <c r="N13" s="322"/>
      <c r="O13" s="307"/>
      <c r="P13" s="307"/>
      <c r="Q13" s="307"/>
      <c r="R13" s="307"/>
      <c r="S13" s="322"/>
      <c r="T13" s="322"/>
      <c r="U13" s="322"/>
      <c r="V13" s="307"/>
      <c r="W13" s="307"/>
      <c r="X13" s="308"/>
    </row>
    <row r="14" spans="1:24" s="69" customFormat="1" ht="23.25" customHeight="1" x14ac:dyDescent="0.2">
      <c r="A14" s="334" t="s">
        <v>144</v>
      </c>
      <c r="B14" s="335"/>
      <c r="C14" s="335"/>
      <c r="D14" s="336"/>
      <c r="E14" s="330"/>
      <c r="F14" s="320"/>
      <c r="G14" s="320"/>
      <c r="H14" s="320"/>
      <c r="I14" s="301" t="s">
        <v>148</v>
      </c>
      <c r="J14" s="320"/>
      <c r="K14" s="320"/>
      <c r="L14" s="301" t="s">
        <v>149</v>
      </c>
      <c r="M14" s="320"/>
      <c r="N14" s="320"/>
      <c r="O14" s="301" t="s">
        <v>150</v>
      </c>
      <c r="P14" s="301"/>
      <c r="Q14" s="301" t="s">
        <v>153</v>
      </c>
      <c r="R14" s="301"/>
      <c r="S14" s="320"/>
      <c r="T14" s="320"/>
      <c r="U14" s="320"/>
      <c r="V14" s="301" t="s">
        <v>152</v>
      </c>
      <c r="W14" s="301"/>
      <c r="X14" s="302"/>
    </row>
    <row r="15" spans="1:24" s="69" customFormat="1" ht="23.25" customHeight="1" x14ac:dyDescent="0.2">
      <c r="A15" s="337"/>
      <c r="B15" s="338"/>
      <c r="C15" s="338"/>
      <c r="D15" s="339"/>
      <c r="E15" s="331"/>
      <c r="F15" s="322"/>
      <c r="G15" s="322"/>
      <c r="H15" s="322"/>
      <c r="I15" s="307"/>
      <c r="J15" s="322"/>
      <c r="K15" s="322"/>
      <c r="L15" s="307"/>
      <c r="M15" s="322"/>
      <c r="N15" s="322"/>
      <c r="O15" s="307"/>
      <c r="P15" s="307"/>
      <c r="Q15" s="307"/>
      <c r="R15" s="307"/>
      <c r="S15" s="322"/>
      <c r="T15" s="322"/>
      <c r="U15" s="322"/>
      <c r="V15" s="307"/>
      <c r="W15" s="307"/>
      <c r="X15" s="308"/>
    </row>
    <row r="16" spans="1:24" s="69" customFormat="1" ht="23.25" customHeight="1" x14ac:dyDescent="0.2">
      <c r="A16" s="340" t="s">
        <v>145</v>
      </c>
      <c r="B16" s="341"/>
      <c r="C16" s="341"/>
      <c r="D16" s="342"/>
      <c r="E16" s="330"/>
      <c r="F16" s="320"/>
      <c r="G16" s="320"/>
      <c r="H16" s="320"/>
      <c r="I16" s="301" t="s">
        <v>148</v>
      </c>
      <c r="J16" s="320"/>
      <c r="K16" s="320"/>
      <c r="L16" s="301" t="s">
        <v>149</v>
      </c>
      <c r="M16" s="320"/>
      <c r="N16" s="320"/>
      <c r="O16" s="301" t="s">
        <v>150</v>
      </c>
      <c r="P16" s="301"/>
      <c r="Q16" s="301" t="s">
        <v>153</v>
      </c>
      <c r="R16" s="301"/>
      <c r="S16" s="320"/>
      <c r="T16" s="320"/>
      <c r="U16" s="320"/>
      <c r="V16" s="301" t="s">
        <v>152</v>
      </c>
      <c r="W16" s="301"/>
      <c r="X16" s="302"/>
    </row>
    <row r="17" spans="1:24" s="69" customFormat="1" ht="23.25" customHeight="1" x14ac:dyDescent="0.2">
      <c r="A17" s="343"/>
      <c r="B17" s="344"/>
      <c r="C17" s="344"/>
      <c r="D17" s="345"/>
      <c r="E17" s="331"/>
      <c r="F17" s="322"/>
      <c r="G17" s="322"/>
      <c r="H17" s="322"/>
      <c r="I17" s="307"/>
      <c r="J17" s="322"/>
      <c r="K17" s="322"/>
      <c r="L17" s="307"/>
      <c r="M17" s="322"/>
      <c r="N17" s="322"/>
      <c r="O17" s="307"/>
      <c r="P17" s="307"/>
      <c r="Q17" s="307"/>
      <c r="R17" s="307"/>
      <c r="S17" s="322"/>
      <c r="T17" s="322"/>
      <c r="U17" s="322"/>
      <c r="V17" s="307"/>
      <c r="W17" s="307"/>
      <c r="X17" s="308"/>
    </row>
    <row r="18" spans="1:24" ht="23.25" customHeight="1" x14ac:dyDescent="0.2">
      <c r="A18" s="364" t="s">
        <v>39</v>
      </c>
      <c r="B18" s="335"/>
      <c r="C18" s="335"/>
      <c r="D18" s="336"/>
      <c r="E18" s="330"/>
      <c r="F18" s="320"/>
      <c r="G18" s="320"/>
      <c r="H18" s="320"/>
      <c r="I18" s="301" t="s">
        <v>148</v>
      </c>
      <c r="J18" s="320"/>
      <c r="K18" s="320"/>
      <c r="L18" s="301" t="s">
        <v>149</v>
      </c>
      <c r="M18" s="320"/>
      <c r="N18" s="320"/>
      <c r="O18" s="301" t="s">
        <v>150</v>
      </c>
      <c r="P18" s="301"/>
      <c r="Q18" s="301" t="s">
        <v>151</v>
      </c>
      <c r="R18" s="301"/>
      <c r="S18" s="320"/>
      <c r="T18" s="320"/>
      <c r="U18" s="320"/>
      <c r="V18" s="301" t="s">
        <v>152</v>
      </c>
      <c r="W18" s="301"/>
      <c r="X18" s="302"/>
    </row>
    <row r="19" spans="1:24" ht="23.25" customHeight="1" x14ac:dyDescent="0.2">
      <c r="A19" s="337"/>
      <c r="B19" s="338"/>
      <c r="C19" s="338"/>
      <c r="D19" s="339"/>
      <c r="E19" s="331"/>
      <c r="F19" s="322"/>
      <c r="G19" s="322"/>
      <c r="H19" s="322"/>
      <c r="I19" s="307"/>
      <c r="J19" s="322"/>
      <c r="K19" s="322"/>
      <c r="L19" s="307"/>
      <c r="M19" s="322"/>
      <c r="N19" s="322"/>
      <c r="O19" s="307"/>
      <c r="P19" s="307"/>
      <c r="Q19" s="307"/>
      <c r="R19" s="307"/>
      <c r="S19" s="322"/>
      <c r="T19" s="322"/>
      <c r="U19" s="322"/>
      <c r="V19" s="307"/>
      <c r="W19" s="307"/>
      <c r="X19" s="308"/>
    </row>
    <row r="20" spans="1:24" ht="23.25" customHeight="1" x14ac:dyDescent="0.2">
      <c r="A20" s="382" t="s">
        <v>46</v>
      </c>
      <c r="B20" s="300" t="s">
        <v>139</v>
      </c>
      <c r="C20" s="301"/>
      <c r="D20" s="302"/>
      <c r="E20" s="300" t="s">
        <v>42</v>
      </c>
      <c r="F20" s="301"/>
      <c r="G20" s="320"/>
      <c r="H20" s="320"/>
      <c r="I20" s="320"/>
      <c r="J20" s="320"/>
      <c r="K20" s="320"/>
      <c r="L20" s="320"/>
      <c r="M20" s="320"/>
      <c r="N20" s="320"/>
      <c r="O20" s="320"/>
      <c r="P20" s="320"/>
      <c r="Q20" s="320"/>
      <c r="R20" s="320"/>
      <c r="S20" s="320"/>
      <c r="T20" s="320"/>
      <c r="U20" s="320"/>
      <c r="V20" s="320"/>
      <c r="W20" s="320"/>
      <c r="X20" s="321"/>
    </row>
    <row r="21" spans="1:24" ht="23.25" customHeight="1" x14ac:dyDescent="0.2">
      <c r="A21" s="382"/>
      <c r="B21" s="306"/>
      <c r="C21" s="307"/>
      <c r="D21" s="308"/>
      <c r="E21" s="306"/>
      <c r="F21" s="307"/>
      <c r="G21" s="322"/>
      <c r="H21" s="322"/>
      <c r="I21" s="322"/>
      <c r="J21" s="322"/>
      <c r="K21" s="322"/>
      <c r="L21" s="322"/>
      <c r="M21" s="322"/>
      <c r="N21" s="322"/>
      <c r="O21" s="322"/>
      <c r="P21" s="322"/>
      <c r="Q21" s="322"/>
      <c r="R21" s="322"/>
      <c r="S21" s="322"/>
      <c r="T21" s="322"/>
      <c r="U21" s="322"/>
      <c r="V21" s="322"/>
      <c r="W21" s="322"/>
      <c r="X21" s="323"/>
    </row>
    <row r="22" spans="1:24" ht="23.25" customHeight="1" x14ac:dyDescent="0.2">
      <c r="A22" s="382"/>
      <c r="B22" s="383" t="s">
        <v>23</v>
      </c>
      <c r="C22" s="297" t="s">
        <v>15</v>
      </c>
      <c r="D22" s="297"/>
      <c r="E22" s="379"/>
      <c r="F22" s="379"/>
      <c r="G22" s="379"/>
      <c r="H22" s="379"/>
      <c r="I22" s="379"/>
      <c r="J22" s="379"/>
      <c r="K22" s="379"/>
      <c r="L22" s="379"/>
      <c r="M22" s="379"/>
      <c r="N22" s="379"/>
      <c r="O22" s="379"/>
      <c r="P22" s="379"/>
      <c r="Q22" s="379"/>
      <c r="R22" s="379"/>
      <c r="S22" s="379"/>
      <c r="T22" s="379"/>
      <c r="U22" s="379"/>
      <c r="V22" s="379"/>
      <c r="W22" s="379"/>
      <c r="X22" s="379"/>
    </row>
    <row r="23" spans="1:24" ht="23.25" customHeight="1" x14ac:dyDescent="0.2">
      <c r="A23" s="382"/>
      <c r="B23" s="384"/>
      <c r="C23" s="297"/>
      <c r="D23" s="297"/>
      <c r="E23" s="379"/>
      <c r="F23" s="379"/>
      <c r="G23" s="379"/>
      <c r="H23" s="379"/>
      <c r="I23" s="379"/>
      <c r="J23" s="379"/>
      <c r="K23" s="379"/>
      <c r="L23" s="379"/>
      <c r="M23" s="379"/>
      <c r="N23" s="379"/>
      <c r="O23" s="379"/>
      <c r="P23" s="379"/>
      <c r="Q23" s="379"/>
      <c r="R23" s="379"/>
      <c r="S23" s="379"/>
      <c r="T23" s="379"/>
      <c r="U23" s="379"/>
      <c r="V23" s="379"/>
      <c r="W23" s="379"/>
      <c r="X23" s="379"/>
    </row>
    <row r="24" spans="1:24" ht="23.25" customHeight="1" x14ac:dyDescent="0.2">
      <c r="A24" s="382"/>
      <c r="B24" s="384"/>
      <c r="C24" s="380" t="s">
        <v>16</v>
      </c>
      <c r="D24" s="381"/>
      <c r="E24" s="379"/>
      <c r="F24" s="379"/>
      <c r="G24" s="379"/>
      <c r="H24" s="379"/>
      <c r="I24" s="379"/>
      <c r="J24" s="379"/>
      <c r="K24" s="379"/>
      <c r="L24" s="379"/>
      <c r="M24" s="379"/>
      <c r="N24" s="379"/>
      <c r="O24" s="379"/>
      <c r="P24" s="379"/>
      <c r="Q24" s="379"/>
      <c r="R24" s="379"/>
      <c r="S24" s="379"/>
      <c r="T24" s="379"/>
      <c r="U24" s="379"/>
      <c r="V24" s="379"/>
      <c r="W24" s="379"/>
      <c r="X24" s="379"/>
    </row>
    <row r="25" spans="1:24" ht="23.25" customHeight="1" x14ac:dyDescent="0.2">
      <c r="A25" s="382"/>
      <c r="B25" s="385"/>
      <c r="C25" s="309"/>
      <c r="D25" s="310"/>
      <c r="E25" s="379"/>
      <c r="F25" s="379"/>
      <c r="G25" s="379"/>
      <c r="H25" s="379"/>
      <c r="I25" s="379"/>
      <c r="J25" s="379"/>
      <c r="K25" s="379"/>
      <c r="L25" s="379"/>
      <c r="M25" s="379"/>
      <c r="N25" s="379"/>
      <c r="O25" s="379"/>
      <c r="P25" s="379"/>
      <c r="Q25" s="379"/>
      <c r="R25" s="379"/>
      <c r="S25" s="379"/>
      <c r="T25" s="379"/>
      <c r="U25" s="379"/>
      <c r="V25" s="379"/>
      <c r="W25" s="379"/>
      <c r="X25" s="379"/>
    </row>
    <row r="26" spans="1:24" ht="37.5" customHeight="1" x14ac:dyDescent="0.2">
      <c r="A26" s="382"/>
      <c r="B26" s="383" t="s">
        <v>24</v>
      </c>
      <c r="C26" s="374" t="s">
        <v>137</v>
      </c>
      <c r="D26" s="375"/>
      <c r="E26" s="324"/>
      <c r="F26" s="325"/>
      <c r="G26" s="325"/>
      <c r="H26" s="78" t="s">
        <v>66</v>
      </c>
      <c r="I26" s="376" t="s">
        <v>67</v>
      </c>
      <c r="J26" s="365" t="s">
        <v>131</v>
      </c>
      <c r="K26" s="324"/>
      <c r="L26" s="325"/>
      <c r="M26" s="325"/>
      <c r="N26" s="78" t="s">
        <v>66</v>
      </c>
      <c r="O26" s="365" t="s">
        <v>130</v>
      </c>
      <c r="P26" s="324"/>
      <c r="Q26" s="325"/>
      <c r="R26" s="325"/>
      <c r="S26" s="78" t="s">
        <v>66</v>
      </c>
      <c r="T26" s="365" t="s">
        <v>129</v>
      </c>
      <c r="U26" s="324"/>
      <c r="V26" s="325"/>
      <c r="W26" s="325"/>
      <c r="X26" s="78" t="s">
        <v>66</v>
      </c>
    </row>
    <row r="27" spans="1:24" ht="37.5" customHeight="1" x14ac:dyDescent="0.2">
      <c r="A27" s="382"/>
      <c r="B27" s="384"/>
      <c r="C27" s="370" t="s">
        <v>138</v>
      </c>
      <c r="D27" s="371"/>
      <c r="E27" s="326"/>
      <c r="F27" s="327"/>
      <c r="G27" s="327"/>
      <c r="H27" s="79" t="s">
        <v>66</v>
      </c>
      <c r="I27" s="377"/>
      <c r="J27" s="366"/>
      <c r="K27" s="326"/>
      <c r="L27" s="327"/>
      <c r="M27" s="327"/>
      <c r="N27" s="79" t="s">
        <v>66</v>
      </c>
      <c r="O27" s="366"/>
      <c r="P27" s="326"/>
      <c r="Q27" s="327"/>
      <c r="R27" s="327"/>
      <c r="S27" s="79" t="s">
        <v>66</v>
      </c>
      <c r="T27" s="366"/>
      <c r="U27" s="346"/>
      <c r="V27" s="347"/>
      <c r="W27" s="347"/>
      <c r="X27" s="348"/>
    </row>
    <row r="28" spans="1:24" ht="37.5" customHeight="1" x14ac:dyDescent="0.2">
      <c r="A28" s="382"/>
      <c r="B28" s="384"/>
      <c r="C28" s="372" t="s">
        <v>65</v>
      </c>
      <c r="D28" s="373"/>
      <c r="E28" s="328">
        <f>E26+E27</f>
        <v>0</v>
      </c>
      <c r="F28" s="329"/>
      <c r="G28" s="329"/>
      <c r="H28" s="80" t="s">
        <v>66</v>
      </c>
      <c r="I28" s="378"/>
      <c r="J28" s="367"/>
      <c r="K28" s="328">
        <f>K26+K27</f>
        <v>0</v>
      </c>
      <c r="L28" s="329"/>
      <c r="M28" s="329"/>
      <c r="N28" s="80" t="s">
        <v>66</v>
      </c>
      <c r="O28" s="367"/>
      <c r="P28" s="328">
        <f>P26+P27</f>
        <v>0</v>
      </c>
      <c r="Q28" s="329"/>
      <c r="R28" s="329"/>
      <c r="S28" s="80" t="s">
        <v>66</v>
      </c>
      <c r="T28" s="367"/>
      <c r="U28" s="328">
        <f>U26</f>
        <v>0</v>
      </c>
      <c r="V28" s="329"/>
      <c r="W28" s="329"/>
      <c r="X28" s="80" t="s">
        <v>66</v>
      </c>
    </row>
    <row r="29" spans="1:24" ht="23.25" customHeight="1" x14ac:dyDescent="0.2">
      <c r="A29" s="382"/>
      <c r="B29" s="364" t="s">
        <v>37</v>
      </c>
      <c r="C29" s="335"/>
      <c r="D29" s="336"/>
      <c r="E29" s="352" t="s">
        <v>133</v>
      </c>
      <c r="F29" s="353"/>
      <c r="G29" s="353"/>
      <c r="H29" s="353"/>
      <c r="I29" s="354"/>
      <c r="J29" s="352" t="s">
        <v>135</v>
      </c>
      <c r="K29" s="353"/>
      <c r="L29" s="353"/>
      <c r="M29" s="353"/>
      <c r="N29" s="354"/>
      <c r="O29" s="352" t="s">
        <v>136</v>
      </c>
      <c r="P29" s="353"/>
      <c r="Q29" s="353"/>
      <c r="R29" s="353"/>
      <c r="S29" s="354"/>
      <c r="T29" s="352" t="s">
        <v>53</v>
      </c>
      <c r="U29" s="353"/>
      <c r="V29" s="353"/>
      <c r="W29" s="353"/>
      <c r="X29" s="354"/>
    </row>
    <row r="30" spans="1:24" ht="23.25" customHeight="1" x14ac:dyDescent="0.2">
      <c r="A30" s="382"/>
      <c r="B30" s="368"/>
      <c r="C30" s="359"/>
      <c r="D30" s="369"/>
      <c r="E30" s="355"/>
      <c r="F30" s="356"/>
      <c r="G30" s="356"/>
      <c r="H30" s="356"/>
      <c r="I30" s="305" t="s">
        <v>134</v>
      </c>
      <c r="J30" s="355"/>
      <c r="K30" s="356"/>
      <c r="L30" s="356"/>
      <c r="M30" s="356"/>
      <c r="N30" s="305" t="s">
        <v>134</v>
      </c>
      <c r="O30" s="355"/>
      <c r="P30" s="356"/>
      <c r="Q30" s="356"/>
      <c r="R30" s="356"/>
      <c r="S30" s="305" t="s">
        <v>134</v>
      </c>
      <c r="T30" s="355"/>
      <c r="U30" s="356"/>
      <c r="V30" s="356"/>
      <c r="W30" s="356"/>
      <c r="X30" s="305" t="s">
        <v>11</v>
      </c>
    </row>
    <row r="31" spans="1:24" ht="23.25" customHeight="1" x14ac:dyDescent="0.2">
      <c r="A31" s="382"/>
      <c r="B31" s="337"/>
      <c r="C31" s="338"/>
      <c r="D31" s="339"/>
      <c r="E31" s="357"/>
      <c r="F31" s="358"/>
      <c r="G31" s="358"/>
      <c r="H31" s="358"/>
      <c r="I31" s="308"/>
      <c r="J31" s="357"/>
      <c r="K31" s="358"/>
      <c r="L31" s="358"/>
      <c r="M31" s="358"/>
      <c r="N31" s="308"/>
      <c r="O31" s="357"/>
      <c r="P31" s="358"/>
      <c r="Q31" s="358"/>
      <c r="R31" s="358"/>
      <c r="S31" s="308"/>
      <c r="T31" s="357"/>
      <c r="U31" s="358"/>
      <c r="V31" s="358"/>
      <c r="W31" s="358"/>
      <c r="X31" s="308"/>
    </row>
    <row r="32" spans="1:24" ht="16.5" customHeight="1" x14ac:dyDescent="0.2">
      <c r="A32" s="300" t="s">
        <v>45</v>
      </c>
      <c r="B32" s="301"/>
      <c r="C32" s="301"/>
      <c r="D32" s="302"/>
      <c r="E32" s="311"/>
      <c r="F32" s="312"/>
      <c r="G32" s="312"/>
      <c r="H32" s="312"/>
      <c r="I32" s="312"/>
      <c r="J32" s="312"/>
      <c r="K32" s="312"/>
      <c r="L32" s="312"/>
      <c r="M32" s="312"/>
      <c r="N32" s="312"/>
      <c r="O32" s="312"/>
      <c r="P32" s="312"/>
      <c r="Q32" s="312"/>
      <c r="R32" s="312"/>
      <c r="S32" s="312"/>
      <c r="T32" s="312"/>
      <c r="U32" s="312"/>
      <c r="V32" s="312"/>
      <c r="W32" s="312"/>
      <c r="X32" s="313"/>
    </row>
    <row r="33" spans="1:24" ht="16.5" customHeight="1" x14ac:dyDescent="0.2">
      <c r="A33" s="303"/>
      <c r="B33" s="304"/>
      <c r="C33" s="304"/>
      <c r="D33" s="305"/>
      <c r="E33" s="314"/>
      <c r="F33" s="315"/>
      <c r="G33" s="315"/>
      <c r="H33" s="315"/>
      <c r="I33" s="315"/>
      <c r="J33" s="315"/>
      <c r="K33" s="315"/>
      <c r="L33" s="315"/>
      <c r="M33" s="315"/>
      <c r="N33" s="315"/>
      <c r="O33" s="315"/>
      <c r="P33" s="315"/>
      <c r="Q33" s="315"/>
      <c r="R33" s="315"/>
      <c r="S33" s="315"/>
      <c r="T33" s="315"/>
      <c r="U33" s="315"/>
      <c r="V33" s="315"/>
      <c r="W33" s="315"/>
      <c r="X33" s="316"/>
    </row>
    <row r="34" spans="1:24" ht="16.5" customHeight="1" x14ac:dyDescent="0.2">
      <c r="A34" s="303"/>
      <c r="B34" s="304"/>
      <c r="C34" s="304"/>
      <c r="D34" s="305"/>
      <c r="E34" s="314"/>
      <c r="F34" s="315"/>
      <c r="G34" s="315"/>
      <c r="H34" s="315"/>
      <c r="I34" s="315"/>
      <c r="J34" s="315"/>
      <c r="K34" s="315"/>
      <c r="L34" s="315"/>
      <c r="M34" s="315"/>
      <c r="N34" s="315"/>
      <c r="O34" s="315"/>
      <c r="P34" s="315"/>
      <c r="Q34" s="315"/>
      <c r="R34" s="315"/>
      <c r="S34" s="315"/>
      <c r="T34" s="315"/>
      <c r="U34" s="315"/>
      <c r="V34" s="315"/>
      <c r="W34" s="315"/>
      <c r="X34" s="316"/>
    </row>
    <row r="35" spans="1:24" ht="16.5" customHeight="1" x14ac:dyDescent="0.2">
      <c r="A35" s="303"/>
      <c r="B35" s="304"/>
      <c r="C35" s="304"/>
      <c r="D35" s="305"/>
      <c r="E35" s="314"/>
      <c r="F35" s="315"/>
      <c r="G35" s="315"/>
      <c r="H35" s="315"/>
      <c r="I35" s="315"/>
      <c r="J35" s="315"/>
      <c r="K35" s="315"/>
      <c r="L35" s="315"/>
      <c r="M35" s="315"/>
      <c r="N35" s="315"/>
      <c r="O35" s="315"/>
      <c r="P35" s="315"/>
      <c r="Q35" s="315"/>
      <c r="R35" s="315"/>
      <c r="S35" s="315"/>
      <c r="T35" s="315"/>
      <c r="U35" s="315"/>
      <c r="V35" s="315"/>
      <c r="W35" s="315"/>
      <c r="X35" s="316"/>
    </row>
    <row r="36" spans="1:24" ht="16.5" customHeight="1" x14ac:dyDescent="0.2">
      <c r="A36" s="303"/>
      <c r="B36" s="304"/>
      <c r="C36" s="304"/>
      <c r="D36" s="305"/>
      <c r="E36" s="314"/>
      <c r="F36" s="315"/>
      <c r="G36" s="315"/>
      <c r="H36" s="315"/>
      <c r="I36" s="315"/>
      <c r="J36" s="315"/>
      <c r="K36" s="315"/>
      <c r="L36" s="315"/>
      <c r="M36" s="315"/>
      <c r="N36" s="315"/>
      <c r="O36" s="315"/>
      <c r="P36" s="315"/>
      <c r="Q36" s="315"/>
      <c r="R36" s="315"/>
      <c r="S36" s="315"/>
      <c r="T36" s="315"/>
      <c r="U36" s="315"/>
      <c r="V36" s="315"/>
      <c r="W36" s="315"/>
      <c r="X36" s="316"/>
    </row>
    <row r="37" spans="1:24" ht="16.5" customHeight="1" x14ac:dyDescent="0.2">
      <c r="A37" s="303"/>
      <c r="B37" s="304"/>
      <c r="C37" s="304"/>
      <c r="D37" s="305"/>
      <c r="E37" s="314"/>
      <c r="F37" s="315"/>
      <c r="G37" s="315"/>
      <c r="H37" s="315"/>
      <c r="I37" s="315"/>
      <c r="J37" s="315"/>
      <c r="K37" s="315"/>
      <c r="L37" s="315"/>
      <c r="M37" s="315"/>
      <c r="N37" s="315"/>
      <c r="O37" s="315"/>
      <c r="P37" s="315"/>
      <c r="Q37" s="315"/>
      <c r="R37" s="315"/>
      <c r="S37" s="315"/>
      <c r="T37" s="315"/>
      <c r="U37" s="315"/>
      <c r="V37" s="315"/>
      <c r="W37" s="315"/>
      <c r="X37" s="316"/>
    </row>
    <row r="38" spans="1:24" ht="16.5" customHeight="1" x14ac:dyDescent="0.2">
      <c r="A38" s="303"/>
      <c r="B38" s="304"/>
      <c r="C38" s="304"/>
      <c r="D38" s="305"/>
      <c r="E38" s="314"/>
      <c r="F38" s="315"/>
      <c r="G38" s="315"/>
      <c r="H38" s="315"/>
      <c r="I38" s="315"/>
      <c r="J38" s="315"/>
      <c r="K38" s="315"/>
      <c r="L38" s="315"/>
      <c r="M38" s="315"/>
      <c r="N38" s="315"/>
      <c r="O38" s="315"/>
      <c r="P38" s="315"/>
      <c r="Q38" s="315"/>
      <c r="R38" s="315"/>
      <c r="S38" s="315"/>
      <c r="T38" s="315"/>
      <c r="U38" s="315"/>
      <c r="V38" s="315"/>
      <c r="W38" s="315"/>
      <c r="X38" s="316"/>
    </row>
    <row r="39" spans="1:24" ht="6" customHeight="1" x14ac:dyDescent="0.2">
      <c r="A39" s="306"/>
      <c r="B39" s="307"/>
      <c r="C39" s="307"/>
      <c r="D39" s="308"/>
      <c r="E39" s="317"/>
      <c r="F39" s="318"/>
      <c r="G39" s="318"/>
      <c r="H39" s="318"/>
      <c r="I39" s="318"/>
      <c r="J39" s="318"/>
      <c r="K39" s="318"/>
      <c r="L39" s="318"/>
      <c r="M39" s="318"/>
      <c r="N39" s="318"/>
      <c r="O39" s="318"/>
      <c r="P39" s="318"/>
      <c r="Q39" s="318"/>
      <c r="R39" s="318"/>
      <c r="S39" s="318"/>
      <c r="T39" s="318"/>
      <c r="U39" s="318"/>
      <c r="V39" s="318"/>
      <c r="W39" s="318"/>
      <c r="X39" s="319"/>
    </row>
    <row r="40" spans="1:24" ht="16.5" customHeight="1" x14ac:dyDescent="0.2">
      <c r="A40" s="340" t="s">
        <v>132</v>
      </c>
      <c r="B40" s="341"/>
      <c r="C40" s="341"/>
      <c r="D40" s="342"/>
      <c r="E40" s="81"/>
      <c r="F40" s="81"/>
      <c r="G40" s="81"/>
      <c r="H40" s="81"/>
      <c r="I40" s="81"/>
      <c r="J40" s="81"/>
      <c r="K40" s="81"/>
      <c r="L40" s="81"/>
      <c r="M40" s="81"/>
      <c r="N40" s="81"/>
      <c r="O40" s="81"/>
      <c r="P40" s="81"/>
      <c r="Q40" s="81"/>
      <c r="R40" s="81"/>
      <c r="S40" s="81"/>
      <c r="T40" s="81"/>
      <c r="U40" s="81"/>
      <c r="V40" s="81"/>
      <c r="W40" s="81"/>
      <c r="X40" s="82"/>
    </row>
    <row r="41" spans="1:24" ht="16.5" customHeight="1" x14ac:dyDescent="0.2">
      <c r="A41" s="349"/>
      <c r="B41" s="350"/>
      <c r="C41" s="350"/>
      <c r="D41" s="351"/>
      <c r="E41" s="72"/>
      <c r="F41" s="72"/>
      <c r="G41" s="72"/>
      <c r="H41" s="72"/>
      <c r="I41" s="72"/>
      <c r="J41" s="72"/>
      <c r="K41" s="72"/>
      <c r="L41" s="72"/>
      <c r="M41" s="72"/>
      <c r="N41" s="72"/>
      <c r="O41" s="72"/>
      <c r="P41" s="72"/>
      <c r="Q41" s="72"/>
      <c r="R41" s="72"/>
      <c r="S41" s="72"/>
      <c r="T41" s="72"/>
      <c r="U41" s="72"/>
      <c r="V41" s="72"/>
      <c r="W41" s="72"/>
      <c r="X41" s="83"/>
    </row>
    <row r="42" spans="1:24" ht="16.5" customHeight="1" x14ac:dyDescent="0.2">
      <c r="A42" s="349"/>
      <c r="B42" s="350"/>
      <c r="C42" s="350"/>
      <c r="D42" s="351"/>
      <c r="E42" s="72"/>
      <c r="F42" s="72"/>
      <c r="G42" s="72"/>
      <c r="H42" s="72"/>
      <c r="I42" s="72"/>
      <c r="J42" s="72"/>
      <c r="K42" s="72"/>
      <c r="L42" s="72"/>
      <c r="M42" s="72"/>
      <c r="N42" s="72"/>
      <c r="O42" s="72"/>
      <c r="P42" s="72"/>
      <c r="Q42" s="72"/>
      <c r="R42" s="72"/>
      <c r="S42" s="72"/>
      <c r="T42" s="72"/>
      <c r="U42" s="72"/>
      <c r="V42" s="72"/>
      <c r="W42" s="72"/>
      <c r="X42" s="83"/>
    </row>
    <row r="43" spans="1:24" ht="16.5" customHeight="1" x14ac:dyDescent="0.2">
      <c r="A43" s="349"/>
      <c r="B43" s="350"/>
      <c r="C43" s="350"/>
      <c r="D43" s="351"/>
      <c r="E43" s="72"/>
      <c r="F43" s="72"/>
      <c r="G43" s="72"/>
      <c r="H43" s="72"/>
      <c r="I43" s="72"/>
      <c r="J43" s="72"/>
      <c r="K43" s="72"/>
      <c r="L43" s="72"/>
      <c r="M43" s="72"/>
      <c r="N43" s="72"/>
      <c r="O43" s="72"/>
      <c r="P43" s="72"/>
      <c r="Q43" s="72"/>
      <c r="R43" s="72"/>
      <c r="S43" s="72"/>
      <c r="T43" s="72"/>
      <c r="U43" s="72"/>
      <c r="V43" s="72"/>
      <c r="W43" s="72"/>
      <c r="X43" s="83"/>
    </row>
    <row r="44" spans="1:24" ht="16.5" customHeight="1" x14ac:dyDescent="0.2">
      <c r="A44" s="343"/>
      <c r="B44" s="344"/>
      <c r="C44" s="344"/>
      <c r="D44" s="345"/>
      <c r="E44" s="84"/>
      <c r="F44" s="84"/>
      <c r="G44" s="84"/>
      <c r="H44" s="84"/>
      <c r="I44" s="84"/>
      <c r="J44" s="84"/>
      <c r="K44" s="84"/>
      <c r="L44" s="84"/>
      <c r="M44" s="84"/>
      <c r="N44" s="84"/>
      <c r="O44" s="84"/>
      <c r="P44" s="84"/>
      <c r="Q44" s="84"/>
      <c r="R44" s="84"/>
      <c r="S44" s="84"/>
      <c r="T44" s="84"/>
      <c r="U44" s="84"/>
      <c r="V44" s="84"/>
      <c r="W44" s="84"/>
      <c r="X44" s="85"/>
    </row>
    <row r="45" spans="1:24" ht="23.25" customHeight="1" x14ac:dyDescent="0.2">
      <c r="A45" s="70"/>
      <c r="B45" s="70" t="s">
        <v>40</v>
      </c>
      <c r="C45" s="70" t="s">
        <v>146</v>
      </c>
      <c r="D45" s="70"/>
      <c r="E45" s="70"/>
      <c r="F45" s="70"/>
      <c r="G45" s="70"/>
      <c r="H45" s="70"/>
      <c r="I45" s="70"/>
      <c r="J45" s="70"/>
      <c r="K45" s="70"/>
      <c r="L45" s="70"/>
      <c r="M45" s="70"/>
      <c r="N45" s="70"/>
      <c r="O45" s="70"/>
      <c r="P45" s="70"/>
      <c r="Q45" s="70"/>
      <c r="R45" s="70"/>
      <c r="S45" s="70"/>
      <c r="T45" s="70"/>
      <c r="U45" s="70"/>
      <c r="V45" s="70"/>
      <c r="W45" s="70"/>
      <c r="X45" s="70"/>
    </row>
    <row r="46" spans="1:24" ht="23.25" customHeight="1" x14ac:dyDescent="0.2">
      <c r="A46" s="70"/>
      <c r="B46" s="70"/>
      <c r="C46" s="70" t="s">
        <v>147</v>
      </c>
      <c r="D46" s="70"/>
      <c r="E46" s="70"/>
      <c r="F46" s="70"/>
      <c r="G46" s="70"/>
      <c r="H46" s="70"/>
      <c r="I46" s="70"/>
      <c r="J46" s="70"/>
      <c r="K46" s="70"/>
      <c r="L46" s="70"/>
      <c r="M46" s="70"/>
      <c r="N46" s="70"/>
      <c r="O46" s="70"/>
      <c r="P46" s="70"/>
      <c r="Q46" s="70"/>
      <c r="R46" s="70"/>
      <c r="S46" s="70"/>
      <c r="T46" s="70"/>
      <c r="U46" s="70"/>
      <c r="V46" s="70"/>
      <c r="W46" s="70"/>
      <c r="X46" s="70"/>
    </row>
    <row r="47" spans="1:24" ht="19.95" customHeight="1" x14ac:dyDescent="0.2">
      <c r="A47" s="70"/>
      <c r="B47" s="70"/>
      <c r="C47" s="333" t="s">
        <v>154</v>
      </c>
      <c r="D47" s="298"/>
      <c r="E47" s="298"/>
      <c r="F47" s="298"/>
      <c r="G47" s="298"/>
      <c r="H47" s="298"/>
      <c r="I47" s="298"/>
      <c r="J47" s="298"/>
      <c r="K47" s="298"/>
      <c r="L47" s="298"/>
      <c r="M47" s="298"/>
      <c r="N47" s="298"/>
      <c r="O47" s="298"/>
      <c r="P47" s="298"/>
      <c r="Q47" s="298"/>
      <c r="R47" s="298"/>
      <c r="S47" s="298"/>
      <c r="T47" s="298"/>
      <c r="U47" s="298"/>
      <c r="V47" s="298"/>
      <c r="W47" s="298"/>
      <c r="X47" s="298"/>
    </row>
    <row r="48" spans="1:24" ht="15.6" customHeight="1" x14ac:dyDescent="0.2">
      <c r="A48" s="70"/>
      <c r="B48" s="70"/>
      <c r="C48" s="298"/>
      <c r="D48" s="298"/>
      <c r="E48" s="298"/>
      <c r="F48" s="298"/>
      <c r="G48" s="298"/>
      <c r="H48" s="298"/>
      <c r="I48" s="298"/>
      <c r="J48" s="298"/>
      <c r="K48" s="298"/>
      <c r="L48" s="298"/>
      <c r="M48" s="298"/>
      <c r="N48" s="298"/>
      <c r="O48" s="298"/>
      <c r="P48" s="298"/>
      <c r="Q48" s="298"/>
      <c r="R48" s="298"/>
      <c r="S48" s="298"/>
      <c r="T48" s="298"/>
      <c r="U48" s="298"/>
      <c r="V48" s="298"/>
      <c r="W48" s="298"/>
      <c r="X48" s="298"/>
    </row>
  </sheetData>
  <sheetProtection algorithmName="SHA-512" hashValue="BFvk5M6TitA5sDNEcgSyIKgKfNSdBkoUeZizR8sT4wA77QTgQ6Nl4/Wz/6mApWBvxLfM+tmxrbwEsZUgemseyw==" saltValue="PPFkbjYGpsJj3JGMngrVgA==" spinCount="100000" sheet="1" objects="1" scenarios="1"/>
  <mergeCells count="110">
    <mergeCell ref="A1:G1"/>
    <mergeCell ref="B2:W2"/>
    <mergeCell ref="A4:E4"/>
    <mergeCell ref="A8:X9"/>
    <mergeCell ref="A10:D11"/>
    <mergeCell ref="J26:J28"/>
    <mergeCell ref="B29:D31"/>
    <mergeCell ref="C27:D27"/>
    <mergeCell ref="E29:I29"/>
    <mergeCell ref="J29:N29"/>
    <mergeCell ref="C28:D28"/>
    <mergeCell ref="C26:D26"/>
    <mergeCell ref="A12:D13"/>
    <mergeCell ref="I26:I28"/>
    <mergeCell ref="E24:X25"/>
    <mergeCell ref="C24:D25"/>
    <mergeCell ref="C22:D23"/>
    <mergeCell ref="A18:D19"/>
    <mergeCell ref="A20:A31"/>
    <mergeCell ref="B20:D21"/>
    <mergeCell ref="B26:B28"/>
    <mergeCell ref="B22:B25"/>
    <mergeCell ref="T26:T28"/>
    <mergeCell ref="O26:O28"/>
    <mergeCell ref="C47:X48"/>
    <mergeCell ref="A14:D15"/>
    <mergeCell ref="A16:D17"/>
    <mergeCell ref="U27:X27"/>
    <mergeCell ref="A32:D39"/>
    <mergeCell ref="A40:D44"/>
    <mergeCell ref="T29:X29"/>
    <mergeCell ref="I30:I31"/>
    <mergeCell ref="N30:N31"/>
    <mergeCell ref="S30:S31"/>
    <mergeCell ref="X30:X31"/>
    <mergeCell ref="O29:S29"/>
    <mergeCell ref="T30:W31"/>
    <mergeCell ref="O30:R31"/>
    <mergeCell ref="E30:H31"/>
    <mergeCell ref="J30:M31"/>
    <mergeCell ref="E22:X23"/>
    <mergeCell ref="M10:M11"/>
    <mergeCell ref="J10:J11"/>
    <mergeCell ref="E10:I11"/>
    <mergeCell ref="K10:L11"/>
    <mergeCell ref="N10:O11"/>
    <mergeCell ref="R3:S3"/>
    <mergeCell ref="O5:X5"/>
    <mergeCell ref="O6:X6"/>
    <mergeCell ref="O7:X7"/>
    <mergeCell ref="P10:P11"/>
    <mergeCell ref="Q10:X11"/>
    <mergeCell ref="W12:X13"/>
    <mergeCell ref="E14:H15"/>
    <mergeCell ref="I14:I15"/>
    <mergeCell ref="J14:K15"/>
    <mergeCell ref="L14:L15"/>
    <mergeCell ref="M14:N15"/>
    <mergeCell ref="O14:O15"/>
    <mergeCell ref="P14:P15"/>
    <mergeCell ref="Q14:R15"/>
    <mergeCell ref="S14:U15"/>
    <mergeCell ref="V14:V15"/>
    <mergeCell ref="W14:X15"/>
    <mergeCell ref="E12:H13"/>
    <mergeCell ref="Q12:R13"/>
    <mergeCell ref="V12:V13"/>
    <mergeCell ref="J12:K13"/>
    <mergeCell ref="M12:N13"/>
    <mergeCell ref="P12:P13"/>
    <mergeCell ref="S12:U13"/>
    <mergeCell ref="I12:I13"/>
    <mergeCell ref="L12:L13"/>
    <mergeCell ref="O12:O13"/>
    <mergeCell ref="W16:X17"/>
    <mergeCell ref="E18:H19"/>
    <mergeCell ref="I18:I19"/>
    <mergeCell ref="J18:K19"/>
    <mergeCell ref="L18:L19"/>
    <mergeCell ref="M18:N19"/>
    <mergeCell ref="O18:O19"/>
    <mergeCell ref="P18:P19"/>
    <mergeCell ref="Q18:R19"/>
    <mergeCell ref="S18:U19"/>
    <mergeCell ref="V18:V19"/>
    <mergeCell ref="W18:X19"/>
    <mergeCell ref="O16:O17"/>
    <mergeCell ref="P16:P17"/>
    <mergeCell ref="Q16:R17"/>
    <mergeCell ref="S16:U17"/>
    <mergeCell ref="V16:V17"/>
    <mergeCell ref="E16:H17"/>
    <mergeCell ref="I16:I17"/>
    <mergeCell ref="J16:K17"/>
    <mergeCell ref="L16:L17"/>
    <mergeCell ref="M16:N17"/>
    <mergeCell ref="E32:X39"/>
    <mergeCell ref="E20:F21"/>
    <mergeCell ref="G20:X21"/>
    <mergeCell ref="E26:G26"/>
    <mergeCell ref="E27:G27"/>
    <mergeCell ref="E28:G28"/>
    <mergeCell ref="K26:M26"/>
    <mergeCell ref="K27:M27"/>
    <mergeCell ref="K28:M28"/>
    <mergeCell ref="P26:R26"/>
    <mergeCell ref="P27:R27"/>
    <mergeCell ref="P28:R28"/>
    <mergeCell ref="U26:W26"/>
    <mergeCell ref="U28:W28"/>
  </mergeCells>
  <phoneticPr fontId="3"/>
  <conditionalFormatting sqref="R3:S3 U3 W3 O5:X7 E10:I11 K10:L11 N10:O11 E12:H19 J12:K19 M12:N19 S12:U19 G20:X21 E22:X25 E26:G27 K26:M27 P26:R27 U26:W26 E30:H31 J30:M31 O30:R31 T30:W31 E32:X39">
    <cfRule type="containsBlanks" dxfId="0" priority="1">
      <formula>LEN(TRIM(E3))=0</formula>
    </cfRule>
  </conditionalFormatting>
  <printOptions verticalCentered="1"/>
  <pageMargins left="0.39370078740157483" right="0.39370078740157483" top="0.39370078740157483" bottom="0"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様式第1特例承認申請（計算あり）</vt:lpstr>
      <vt:lpstr>様式第5工事完了届</vt:lpstr>
      <vt:lpstr>'様式第1特例承認申請（計算あり）'!Print_Area</vt:lpstr>
      <vt:lpstr>様式第5工事完了届!Print_Area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2024-03-25T07:09:37Z</cp:lastPrinted>
  <dcterms:created xsi:type="dcterms:W3CDTF">2011-04-22T04:38:37Z</dcterms:created>
  <dcterms:modified xsi:type="dcterms:W3CDTF">2024-06-20T06:07:32Z</dcterms:modified>
</cp:coreProperties>
</file>