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120a90.gyosei.nishi.or.jp\share5\00263046障害福祉課\00263046障害福祉課_1\☆事務チーム\森本\10  その他\【確定版】コロナ\"/>
    </mc:Choice>
  </mc:AlternateContent>
  <bookViews>
    <workbookView xWindow="-105" yWindow="-105" windowWidth="19425" windowHeight="10425" tabRatio="685"/>
  </bookViews>
  <sheets>
    <sheet name="事業所提出用" sheetId="8" r:id="rId1"/>
    <sheet name="個人計算用" sheetId="7" r:id="rId2"/>
    <sheet name="記入例（個人計算用）" sheetId="11" r:id="rId3"/>
  </sheets>
  <definedNames>
    <definedName name="_BQ4.1" localSheetId="2" hidden="1">#REF!</definedName>
    <definedName name="_BQ4.1" hidden="1">#REF!</definedName>
    <definedName name="_Fill" localSheetId="2" hidden="1">#REF!</definedName>
    <definedName name="_Fill" hidden="1">#REF!</definedName>
    <definedName name="_Order1" hidden="1">255</definedName>
    <definedName name="_Regression_X" localSheetId="2" hidden="1">#REF!</definedName>
    <definedName name="_Regression_X" hidden="1">#REF!</definedName>
    <definedName name="ACwvu.受給権者テーブル." localSheetId="2" hidden="1">#REF!</definedName>
    <definedName name="ACwvu.受給権者テーブル." hidden="1">#REF!</definedName>
    <definedName name="HTML_CodePage" hidden="1">932</definedName>
    <definedName name="HTML_Control" hidden="1">{"'住記ｲﾝﾀｰﾌｪｰｽﾚｲｱｳﾄ'!$E$5:$F$11"}</definedName>
    <definedName name="HTML_Description" hidden="1">""</definedName>
    <definedName name="HTML_Email" hidden="1">""</definedName>
    <definedName name="HTML_Header" hidden="1">"住記ｲﾝﾀｰﾌｪｰｽﾚｲｱｳﾄ"</definedName>
    <definedName name="HTML_LastUpdate" hidden="1">"98/01/19"</definedName>
    <definedName name="HTML_LineAfter" hidden="1">FALSE</definedName>
    <definedName name="HTML_LineBefore" hidden="1">FALSE</definedName>
    <definedName name="HTML_Name" hidden="1">"野尻和輝"</definedName>
    <definedName name="HTML_OBDlg2" hidden="1">TRUE</definedName>
    <definedName name="HTML_OBDlg4" hidden="1">TRUE</definedName>
    <definedName name="HTML_OS" hidden="1">0</definedName>
    <definedName name="HTML_PathFile" hidden="1">"C:\My Documents\MyHTML０.htm"</definedName>
    <definedName name="HTML_Title" hidden="1">"住記レイアウト"</definedName>
    <definedName name="_xlnm.Print_Area" localSheetId="2">'記入例（個人計算用）'!$A$1:$N$86</definedName>
    <definedName name="_xlnm.Print_Area" localSheetId="1">個人計算用!$A$1:$N$86</definedName>
    <definedName name="_xlnm.Print_Area" localSheetId="0">事業所提出用!$A$1:$O$53</definedName>
    <definedName name="qqq" hidden="1">{TRUE,TRUE,-1.25,-15.5,484.5,299.25,FALSE,TRUE,TRUE,TRUE,0,1,#N/A,1,#N/A,5.65625,24.2857142857143,1,FALSE,FALSE,3,TRUE,1,FALSE,75,"Swvu.受給権者テーブル.","ACwvu.受給権者テーブル.",#N/A,FALSE,FALSE,0.78740157480315,0.78740157480315,0.984251968503937,0.984251968503937,2,"&amp;C受給権者テーブル&amp;R土屋
&amp;D","&amp;C- &amp;P / &amp;N -",FALSE,FALSE,FALSE,FALSE,1,#N/A,1,99,"=C1:C29","=R1:R5","Rwvu.受給権者テーブル.",#N/A,FALSE,FALSE,FALSE,9,65532,65532,FALSE,FALSE,TRUE,TRUE,TRUE}</definedName>
    <definedName name="Rwvu.受給権者テーブル." localSheetId="2" hidden="1">#REF!</definedName>
    <definedName name="Rwvu.受給権者テーブル." hidden="1">#REF!</definedName>
    <definedName name="Swvu.受給権者テーブル." localSheetId="2" hidden="1">#REF!</definedName>
    <definedName name="Swvu.受給権者テーブル." hidden="1">#REF!</definedName>
    <definedName name="wrn.世田谷ＤＢ設計書." hidden="1">{#N/A,#N/A,TRUE,"表紙";#N/A,#N/A,TRUE,"ﾌｧｲﾙ一覧";#N/A,#N/A,TRUE,"補足説明";#N/A,#N/A,TRUE,"顧客ﾏｽﾀ";#N/A,#N/A,TRUE,"団体ﾏｽﾀ";#N/A,#N/A,TRUE,"事業実施";#N/A,#N/A,TRUE,"測定受診状況";#N/A,#N/A,TRUE,"操作者ﾏｽﾀ";#N/A,#N/A,TRUE,"翻訳ﾏｽﾀ";#N/A,#N/A,TRUE,"翻訳ﾏｽﾀ(ﾃﾞｰﾀ一覧)"}</definedName>
    <definedName name="wvu.受給権者テーブル." hidden="1">{TRUE,TRUE,-1.25,-15.5,484.5,299.25,FALSE,TRUE,TRUE,TRUE,0,1,#N/A,1,#N/A,5.65625,24.2857142857143,1,FALSE,FALSE,3,TRUE,1,FALSE,75,"Swvu.受給権者テーブル.","ACwvu.受給権者テーブル.",#N/A,FALSE,FALSE,0.78740157480315,0.78740157480315,0.984251968503937,0.984251968503937,2,"&amp;C受給権者テーブル&amp;R土屋
&amp;D","&amp;C- &amp;P / &amp;N -",FALSE,FALSE,FALSE,FALSE,1,#N/A,1,99,"=C1:C29","=R1:R5","Rwvu.受給権者テーブル.",#N/A,FALSE,FALSE,FALSE,9,65532,65532,FALSE,FALSE,TRUE,TRUE,TRUE}</definedName>
    <definedName name="関連表" localSheetId="2" hidden="1">#REF!</definedName>
    <definedName name="関連表"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2" i="8" l="1"/>
  <c r="M48" i="8"/>
  <c r="M27" i="8"/>
  <c r="J46" i="8"/>
  <c r="G46" i="8"/>
  <c r="M46" i="8"/>
  <c r="M25" i="8"/>
  <c r="J25" i="8"/>
  <c r="G25" i="8"/>
  <c r="M58" i="7" l="1"/>
  <c r="M57" i="7"/>
  <c r="M56" i="7"/>
  <c r="M55" i="7"/>
  <c r="M54" i="7"/>
  <c r="M53" i="7"/>
  <c r="J46" i="7"/>
  <c r="J48" i="7" s="1"/>
  <c r="M39" i="7"/>
  <c r="M38" i="7"/>
  <c r="M37" i="7"/>
  <c r="M36" i="7"/>
  <c r="M35" i="7"/>
  <c r="M34" i="7"/>
  <c r="M33" i="7"/>
  <c r="M32" i="7"/>
  <c r="M31" i="7"/>
  <c r="M30" i="7"/>
  <c r="M29" i="7"/>
  <c r="M28" i="7"/>
  <c r="M27" i="7"/>
  <c r="M26" i="7"/>
  <c r="M25" i="7"/>
  <c r="M24" i="7"/>
  <c r="M23" i="7"/>
  <c r="M22" i="7"/>
  <c r="L17" i="7"/>
  <c r="J9" i="7"/>
  <c r="M59" i="7" l="1"/>
  <c r="M40" i="7"/>
  <c r="M62" i="7" s="1"/>
  <c r="M68" i="7" l="1"/>
  <c r="M80" i="7" s="1"/>
  <c r="O68" i="7"/>
  <c r="M86" i="7" s="1"/>
  <c r="M78" i="7" l="1"/>
  <c r="M83" i="7"/>
</calcChain>
</file>

<file path=xl/sharedStrings.xml><?xml version="1.0" encoding="utf-8"?>
<sst xmlns="http://schemas.openxmlformats.org/spreadsheetml/2006/main" count="410" uniqueCount="133">
  <si>
    <t>人</t>
    <rPh sb="0" eb="1">
      <t>ニン</t>
    </rPh>
    <phoneticPr fontId="1"/>
  </si>
  <si>
    <t>①</t>
    <phoneticPr fontId="1"/>
  </si>
  <si>
    <t>②</t>
    <phoneticPr fontId="1"/>
  </si>
  <si>
    <t>③</t>
    <phoneticPr fontId="1"/>
  </si>
  <si>
    <t>補助金対象単価（②－①）</t>
    <rPh sb="0" eb="3">
      <t>ホジョキン</t>
    </rPh>
    <rPh sb="3" eb="5">
      <t>タイショウ</t>
    </rPh>
    <rPh sb="5" eb="7">
      <t>タンカ</t>
    </rPh>
    <phoneticPr fontId="1"/>
  </si>
  <si>
    <t>④</t>
    <phoneticPr fontId="1"/>
  </si>
  <si>
    <t>利用日数</t>
    <rPh sb="0" eb="2">
      <t>リヨウ</t>
    </rPh>
    <rPh sb="2" eb="4">
      <t>ニッスウ</t>
    </rPh>
    <phoneticPr fontId="1"/>
  </si>
  <si>
    <t>家庭連携加算（1時間未満）</t>
    <rPh sb="0" eb="2">
      <t>カテイ</t>
    </rPh>
    <rPh sb="2" eb="4">
      <t>レンケイ</t>
    </rPh>
    <rPh sb="4" eb="6">
      <t>カサン</t>
    </rPh>
    <rPh sb="8" eb="10">
      <t>ジカン</t>
    </rPh>
    <rPh sb="10" eb="12">
      <t>ミマン</t>
    </rPh>
    <phoneticPr fontId="1"/>
  </si>
  <si>
    <t>回</t>
    <rPh sb="0" eb="1">
      <t>カイ</t>
    </rPh>
    <phoneticPr fontId="1"/>
  </si>
  <si>
    <t>家庭連携加算（1時間以上）</t>
    <rPh sb="0" eb="2">
      <t>カテイ</t>
    </rPh>
    <rPh sb="2" eb="4">
      <t>レンケイ</t>
    </rPh>
    <rPh sb="4" eb="6">
      <t>カサン</t>
    </rPh>
    <rPh sb="8" eb="10">
      <t>ジカン</t>
    </rPh>
    <rPh sb="10" eb="12">
      <t>イジョウ</t>
    </rPh>
    <phoneticPr fontId="1"/>
  </si>
  <si>
    <t>事業所内相談支援加算</t>
    <rPh sb="0" eb="3">
      <t>ジギョウショ</t>
    </rPh>
    <rPh sb="3" eb="4">
      <t>ナイ</t>
    </rPh>
    <rPh sb="4" eb="6">
      <t>ソウダン</t>
    </rPh>
    <rPh sb="6" eb="8">
      <t>シエン</t>
    </rPh>
    <rPh sb="8" eb="10">
      <t>カサン</t>
    </rPh>
    <phoneticPr fontId="1"/>
  </si>
  <si>
    <t>訪問支援特別加算（1時間未満）</t>
    <rPh sb="0" eb="2">
      <t>ホウモン</t>
    </rPh>
    <rPh sb="2" eb="4">
      <t>シエン</t>
    </rPh>
    <rPh sb="4" eb="6">
      <t>トクベツ</t>
    </rPh>
    <rPh sb="6" eb="8">
      <t>カサン</t>
    </rPh>
    <rPh sb="10" eb="12">
      <t>ジカン</t>
    </rPh>
    <rPh sb="12" eb="14">
      <t>ミマン</t>
    </rPh>
    <phoneticPr fontId="1"/>
  </si>
  <si>
    <t>⑤</t>
    <phoneticPr fontId="1"/>
  </si>
  <si>
    <t>訪問支援特別加算（1時間以上）</t>
    <rPh sb="0" eb="2">
      <t>ホウモン</t>
    </rPh>
    <rPh sb="2" eb="4">
      <t>シエン</t>
    </rPh>
    <rPh sb="4" eb="6">
      <t>トクベツ</t>
    </rPh>
    <rPh sb="6" eb="8">
      <t>カサン</t>
    </rPh>
    <rPh sb="10" eb="12">
      <t>ジカン</t>
    </rPh>
    <rPh sb="12" eb="14">
      <t>イジョウ</t>
    </rPh>
    <phoneticPr fontId="1"/>
  </si>
  <si>
    <t>⑥</t>
    <phoneticPr fontId="1"/>
  </si>
  <si>
    <t>欠席時対応加算</t>
    <rPh sb="0" eb="2">
      <t>ケッセキ</t>
    </rPh>
    <rPh sb="2" eb="3">
      <t>ジ</t>
    </rPh>
    <rPh sb="3" eb="5">
      <t>タイオウ</t>
    </rPh>
    <rPh sb="5" eb="7">
      <t>カサン</t>
    </rPh>
    <phoneticPr fontId="1"/>
  </si>
  <si>
    <t>⑦</t>
    <phoneticPr fontId="1"/>
  </si>
  <si>
    <t>特別支援加算</t>
    <rPh sb="0" eb="2">
      <t>トクベツ</t>
    </rPh>
    <rPh sb="2" eb="4">
      <t>シエン</t>
    </rPh>
    <rPh sb="4" eb="6">
      <t>カサン</t>
    </rPh>
    <phoneticPr fontId="1"/>
  </si>
  <si>
    <t>⑧</t>
    <phoneticPr fontId="1"/>
  </si>
  <si>
    <t>強度障害児支援加算</t>
    <rPh sb="0" eb="2">
      <t>キョウド</t>
    </rPh>
    <rPh sb="2" eb="5">
      <t>ショウガイジ</t>
    </rPh>
    <rPh sb="5" eb="7">
      <t>シエン</t>
    </rPh>
    <rPh sb="7" eb="9">
      <t>カサン</t>
    </rPh>
    <phoneticPr fontId="1"/>
  </si>
  <si>
    <t>⑨</t>
    <phoneticPr fontId="1"/>
  </si>
  <si>
    <t>医療連携体制加算（Ⅰ）</t>
    <rPh sb="0" eb="2">
      <t>イリョウ</t>
    </rPh>
    <rPh sb="2" eb="4">
      <t>レンケイ</t>
    </rPh>
    <rPh sb="4" eb="6">
      <t>タイセイ</t>
    </rPh>
    <rPh sb="6" eb="8">
      <t>カサン</t>
    </rPh>
    <phoneticPr fontId="1"/>
  </si>
  <si>
    <t>⑩</t>
    <phoneticPr fontId="1"/>
  </si>
  <si>
    <t>医療連携体制加算（Ⅱ）</t>
    <rPh sb="0" eb="2">
      <t>イリョウ</t>
    </rPh>
    <rPh sb="2" eb="4">
      <t>レンケイ</t>
    </rPh>
    <rPh sb="4" eb="6">
      <t>タイセイ</t>
    </rPh>
    <rPh sb="6" eb="8">
      <t>カサン</t>
    </rPh>
    <phoneticPr fontId="1"/>
  </si>
  <si>
    <t>⑪</t>
    <phoneticPr fontId="1"/>
  </si>
  <si>
    <t>医療連携体制加算（Ⅲ）</t>
    <rPh sb="0" eb="2">
      <t>イリョウ</t>
    </rPh>
    <rPh sb="2" eb="4">
      <t>レンケイ</t>
    </rPh>
    <rPh sb="4" eb="6">
      <t>タイセイ</t>
    </rPh>
    <rPh sb="6" eb="8">
      <t>カサン</t>
    </rPh>
    <phoneticPr fontId="1"/>
  </si>
  <si>
    <t>⑫</t>
    <phoneticPr fontId="1"/>
  </si>
  <si>
    <t>医療連携体制加算（Ⅳ）</t>
    <rPh sb="0" eb="2">
      <t>イリョウ</t>
    </rPh>
    <rPh sb="2" eb="4">
      <t>レンケイ</t>
    </rPh>
    <rPh sb="4" eb="6">
      <t>タイセイ</t>
    </rPh>
    <rPh sb="6" eb="8">
      <t>カサン</t>
    </rPh>
    <phoneticPr fontId="1"/>
  </si>
  <si>
    <t>⑬</t>
    <phoneticPr fontId="1"/>
  </si>
  <si>
    <t>医療連携体制加算（Ⅴ）</t>
    <rPh sb="0" eb="2">
      <t>イリョウ</t>
    </rPh>
    <rPh sb="2" eb="4">
      <t>レンケイ</t>
    </rPh>
    <rPh sb="4" eb="6">
      <t>タイセイ</t>
    </rPh>
    <rPh sb="6" eb="8">
      <t>カサン</t>
    </rPh>
    <phoneticPr fontId="1"/>
  </si>
  <si>
    <t>⑭</t>
    <phoneticPr fontId="1"/>
  </si>
  <si>
    <t>医療連携体制加算（Ⅵ）</t>
    <rPh sb="0" eb="2">
      <t>イリョウ</t>
    </rPh>
    <rPh sb="2" eb="4">
      <t>レンケイ</t>
    </rPh>
    <rPh sb="4" eb="6">
      <t>タイセイ</t>
    </rPh>
    <rPh sb="6" eb="8">
      <t>カサン</t>
    </rPh>
    <phoneticPr fontId="1"/>
  </si>
  <si>
    <t>⑮</t>
    <phoneticPr fontId="1"/>
  </si>
  <si>
    <t>送迎加算</t>
    <rPh sb="0" eb="2">
      <t>ソウゲイ</t>
    </rPh>
    <rPh sb="2" eb="4">
      <t>カサン</t>
    </rPh>
    <phoneticPr fontId="1"/>
  </si>
  <si>
    <t>⑯</t>
    <phoneticPr fontId="1"/>
  </si>
  <si>
    <t>送迎加算（重心児の場合）</t>
    <rPh sb="0" eb="2">
      <t>ソウゲイ</t>
    </rPh>
    <rPh sb="2" eb="4">
      <t>カサン</t>
    </rPh>
    <rPh sb="5" eb="7">
      <t>ジュウシン</t>
    </rPh>
    <rPh sb="7" eb="8">
      <t>ジ</t>
    </rPh>
    <rPh sb="9" eb="11">
      <t>バアイ</t>
    </rPh>
    <phoneticPr fontId="1"/>
  </si>
  <si>
    <t>⑰</t>
    <phoneticPr fontId="1"/>
  </si>
  <si>
    <t>⑱</t>
    <phoneticPr fontId="1"/>
  </si>
  <si>
    <t>関係機関連携加算（Ⅰ）、（Ⅱ）</t>
    <rPh sb="0" eb="2">
      <t>カンケイ</t>
    </rPh>
    <rPh sb="2" eb="4">
      <t>キカン</t>
    </rPh>
    <rPh sb="4" eb="6">
      <t>レンケイ</t>
    </rPh>
    <rPh sb="6" eb="8">
      <t>カサン</t>
    </rPh>
    <phoneticPr fontId="1"/>
  </si>
  <si>
    <t>保育・教育等移行支援加算</t>
    <rPh sb="0" eb="2">
      <t>ホイク</t>
    </rPh>
    <rPh sb="3" eb="5">
      <t>キョウイク</t>
    </rPh>
    <rPh sb="5" eb="6">
      <t>トウ</t>
    </rPh>
    <rPh sb="6" eb="8">
      <t>イコウ</t>
    </rPh>
    <rPh sb="8" eb="10">
      <t>シエン</t>
    </rPh>
    <rPh sb="10" eb="12">
      <t>カサン</t>
    </rPh>
    <phoneticPr fontId="1"/>
  </si>
  <si>
    <t>⑲</t>
    <phoneticPr fontId="1"/>
  </si>
  <si>
    <t>1時間未満（重心以外）</t>
    <rPh sb="1" eb="3">
      <t>ジカン</t>
    </rPh>
    <rPh sb="3" eb="5">
      <t>ミマン</t>
    </rPh>
    <rPh sb="6" eb="8">
      <t>ジュウシン</t>
    </rPh>
    <rPh sb="8" eb="10">
      <t>イガイ</t>
    </rPh>
    <phoneticPr fontId="1"/>
  </si>
  <si>
    <t>1時間以上2時間未満（重心以外）</t>
    <rPh sb="1" eb="3">
      <t>ジカン</t>
    </rPh>
    <rPh sb="3" eb="5">
      <t>イジョウ</t>
    </rPh>
    <rPh sb="6" eb="8">
      <t>ジカン</t>
    </rPh>
    <rPh sb="8" eb="10">
      <t>ミマン</t>
    </rPh>
    <rPh sb="11" eb="13">
      <t>ジュウシン</t>
    </rPh>
    <rPh sb="13" eb="15">
      <t>イガイ</t>
    </rPh>
    <phoneticPr fontId="1"/>
  </si>
  <si>
    <t>2時間以上（重心以外）</t>
    <rPh sb="1" eb="3">
      <t>ジカン</t>
    </rPh>
    <rPh sb="3" eb="5">
      <t>イジョウ</t>
    </rPh>
    <rPh sb="6" eb="8">
      <t>ジュウシン</t>
    </rPh>
    <rPh sb="8" eb="10">
      <t>イガイ</t>
    </rPh>
    <phoneticPr fontId="1"/>
  </si>
  <si>
    <t>1時間未満（重心の場合）</t>
    <rPh sb="1" eb="3">
      <t>ジカン</t>
    </rPh>
    <rPh sb="3" eb="5">
      <t>ミマン</t>
    </rPh>
    <rPh sb="6" eb="8">
      <t>ジュウシン</t>
    </rPh>
    <rPh sb="9" eb="11">
      <t>バアイ</t>
    </rPh>
    <phoneticPr fontId="1"/>
  </si>
  <si>
    <t>1時間以上2時間未満（重心の場合）</t>
    <rPh sb="1" eb="3">
      <t>ジカン</t>
    </rPh>
    <rPh sb="3" eb="5">
      <t>イジョウ</t>
    </rPh>
    <rPh sb="6" eb="8">
      <t>ジカン</t>
    </rPh>
    <rPh sb="8" eb="10">
      <t>ミマン</t>
    </rPh>
    <rPh sb="11" eb="13">
      <t>ジュウシン</t>
    </rPh>
    <rPh sb="14" eb="16">
      <t>バアイ</t>
    </rPh>
    <phoneticPr fontId="1"/>
  </si>
  <si>
    <t>2時間以上（重心の場合）</t>
    <rPh sb="1" eb="3">
      <t>ジカン</t>
    </rPh>
    <rPh sb="3" eb="5">
      <t>イジョウ</t>
    </rPh>
    <rPh sb="6" eb="8">
      <t>ジュウシン</t>
    </rPh>
    <rPh sb="9" eb="11">
      <t>バアイ</t>
    </rPh>
    <phoneticPr fontId="1"/>
  </si>
  <si>
    <t>単位</t>
    <rPh sb="0" eb="2">
      <t>タンイ</t>
    </rPh>
    <phoneticPr fontId="1"/>
  </si>
  <si>
    <t>A</t>
    <phoneticPr fontId="1"/>
  </si>
  <si>
    <t>B</t>
    <phoneticPr fontId="1"/>
  </si>
  <si>
    <t>C</t>
    <phoneticPr fontId="1"/>
  </si>
  <si>
    <t>D</t>
    <phoneticPr fontId="1"/>
  </si>
  <si>
    <t>E</t>
    <phoneticPr fontId="1"/>
  </si>
  <si>
    <t>Ｆ</t>
    <phoneticPr fontId="1"/>
  </si>
  <si>
    <t>その事業所一人当たりの基準の単価</t>
    <rPh sb="2" eb="5">
      <t>ジギョウショ</t>
    </rPh>
    <rPh sb="5" eb="7">
      <t>ヒトリ</t>
    </rPh>
    <rPh sb="7" eb="8">
      <t>ア</t>
    </rPh>
    <rPh sb="11" eb="13">
      <t>キジュン</t>
    </rPh>
    <rPh sb="14" eb="16">
      <t>タンカ</t>
    </rPh>
    <phoneticPr fontId="1"/>
  </si>
  <si>
    <t>※基準の単価とは基本報酬（休業日単価）に、児童指導員等配置加算、児童指導員等加配加算（Ⅰ,Ⅱ）、看護職員加配加算、福祉専門職員配置等加算（Ⅰ～Ⅲ）で算定しているものを加えたもの。</t>
    <rPh sb="1" eb="3">
      <t>キジュン</t>
    </rPh>
    <rPh sb="4" eb="6">
      <t>タンカ</t>
    </rPh>
    <rPh sb="8" eb="10">
      <t>キホン</t>
    </rPh>
    <rPh sb="10" eb="12">
      <t>ホウシュウ</t>
    </rPh>
    <rPh sb="13" eb="16">
      <t>キュウギョウビ</t>
    </rPh>
    <rPh sb="16" eb="18">
      <t>タンカ</t>
    </rPh>
    <rPh sb="21" eb="23">
      <t>ジドウ</t>
    </rPh>
    <rPh sb="23" eb="26">
      <t>シドウイン</t>
    </rPh>
    <rPh sb="26" eb="27">
      <t>トウ</t>
    </rPh>
    <rPh sb="27" eb="29">
      <t>ハイチ</t>
    </rPh>
    <rPh sb="29" eb="31">
      <t>カサン</t>
    </rPh>
    <rPh sb="32" eb="34">
      <t>ジドウ</t>
    </rPh>
    <rPh sb="34" eb="37">
      <t>シドウイン</t>
    </rPh>
    <rPh sb="37" eb="38">
      <t>トウ</t>
    </rPh>
    <rPh sb="38" eb="40">
      <t>カハイ</t>
    </rPh>
    <rPh sb="40" eb="42">
      <t>カサン</t>
    </rPh>
    <rPh sb="48" eb="50">
      <t>カンゴ</t>
    </rPh>
    <rPh sb="50" eb="52">
      <t>ショクイン</t>
    </rPh>
    <rPh sb="52" eb="54">
      <t>カハイ</t>
    </rPh>
    <rPh sb="54" eb="56">
      <t>カサン</t>
    </rPh>
    <rPh sb="57" eb="59">
      <t>フクシ</t>
    </rPh>
    <rPh sb="59" eb="61">
      <t>センモン</t>
    </rPh>
    <rPh sb="61" eb="63">
      <t>ショクイン</t>
    </rPh>
    <rPh sb="63" eb="65">
      <t>ハイチ</t>
    </rPh>
    <rPh sb="65" eb="66">
      <t>トウ</t>
    </rPh>
    <rPh sb="66" eb="68">
      <t>カサン</t>
    </rPh>
    <rPh sb="74" eb="76">
      <t>サンテイ</t>
    </rPh>
    <rPh sb="83" eb="84">
      <t>クワ</t>
    </rPh>
    <phoneticPr fontId="1"/>
  </si>
  <si>
    <t>３　１，２の対象に係る各種加算</t>
    <rPh sb="6" eb="8">
      <t>タイショウ</t>
    </rPh>
    <rPh sb="9" eb="10">
      <t>カカ</t>
    </rPh>
    <rPh sb="11" eb="13">
      <t>カクシュ</t>
    </rPh>
    <rPh sb="13" eb="15">
      <t>カサン</t>
    </rPh>
    <phoneticPr fontId="1"/>
  </si>
  <si>
    <t>その事業所の一人当たりの基準の単価(※)</t>
    <rPh sb="2" eb="5">
      <t>ジギョウショ</t>
    </rPh>
    <rPh sb="6" eb="8">
      <t>ヒトリ</t>
    </rPh>
    <rPh sb="8" eb="9">
      <t>ア</t>
    </rPh>
    <rPh sb="12" eb="14">
      <t>キジュン</t>
    </rPh>
    <rPh sb="15" eb="17">
      <t>タンカ</t>
    </rPh>
    <phoneticPr fontId="1"/>
  </si>
  <si>
    <t>２　既に契約済み児童のコロナ関連による利用量の増加分</t>
    <rPh sb="2" eb="3">
      <t>スデ</t>
    </rPh>
    <rPh sb="4" eb="6">
      <t>ケイヤク</t>
    </rPh>
    <rPh sb="6" eb="7">
      <t>ズ</t>
    </rPh>
    <rPh sb="8" eb="10">
      <t>ジドウ</t>
    </rPh>
    <rPh sb="14" eb="16">
      <t>カンレン</t>
    </rPh>
    <rPh sb="19" eb="21">
      <t>リヨウ</t>
    </rPh>
    <rPh sb="21" eb="22">
      <t>リョウ</t>
    </rPh>
    <rPh sb="23" eb="25">
      <t>ゾウカ</t>
    </rPh>
    <rPh sb="25" eb="26">
      <t>ブン</t>
    </rPh>
    <phoneticPr fontId="1"/>
  </si>
  <si>
    <t>１　コロナ関連による新規契約者受け入れ分</t>
    <rPh sb="5" eb="7">
      <t>カンレン</t>
    </rPh>
    <rPh sb="10" eb="12">
      <t>シンキ</t>
    </rPh>
    <rPh sb="12" eb="14">
      <t>ケイヤク</t>
    </rPh>
    <rPh sb="14" eb="15">
      <t>シャ</t>
    </rPh>
    <rPh sb="15" eb="16">
      <t>ウ</t>
    </rPh>
    <rPh sb="17" eb="18">
      <t>イ</t>
    </rPh>
    <rPh sb="19" eb="20">
      <t>ブン</t>
    </rPh>
    <phoneticPr fontId="1"/>
  </si>
  <si>
    <t>黄色のセルに入力してください</t>
    <rPh sb="0" eb="2">
      <t>キイロ</t>
    </rPh>
    <rPh sb="6" eb="8">
      <t>ニュウリョク</t>
    </rPh>
    <phoneticPr fontId="1"/>
  </si>
  <si>
    <t>緑色のセルは自動計算されます</t>
    <rPh sb="0" eb="2">
      <t>ミドリイロ</t>
    </rPh>
    <rPh sb="6" eb="8">
      <t>ジドウ</t>
    </rPh>
    <rPh sb="8" eb="10">
      <t>ケイサン</t>
    </rPh>
    <phoneticPr fontId="1"/>
  </si>
  <si>
    <t>単価</t>
    <rPh sb="0" eb="2">
      <t>タンカ</t>
    </rPh>
    <phoneticPr fontId="1"/>
  </si>
  <si>
    <t>合計</t>
    <rPh sb="0" eb="2">
      <t>ゴウケイ</t>
    </rPh>
    <phoneticPr fontId="1"/>
  </si>
  <si>
    <t>回数</t>
    <rPh sb="0" eb="2">
      <t>カイスウ</t>
    </rPh>
    <phoneticPr fontId="1"/>
  </si>
  <si>
    <t>①～⑥の合計</t>
    <rPh sb="4" eb="6">
      <t>ゴウケイ</t>
    </rPh>
    <phoneticPr fontId="1"/>
  </si>
  <si>
    <t>③×④</t>
    <phoneticPr fontId="1"/>
  </si>
  <si>
    <t>①～⑱の合計</t>
    <rPh sb="4" eb="6">
      <t>ゴウケイ</t>
    </rPh>
    <phoneticPr fontId="1"/>
  </si>
  <si>
    <t>①×②</t>
    <phoneticPr fontId="1"/>
  </si>
  <si>
    <t>６　A＋B＋C＋D＋E</t>
    <phoneticPr fontId="1"/>
  </si>
  <si>
    <t>事業所の学校休業日の一人当たりの基本報酬単価</t>
    <rPh sb="0" eb="3">
      <t>ジギョウショ</t>
    </rPh>
    <rPh sb="4" eb="6">
      <t>ガッコウ</t>
    </rPh>
    <rPh sb="6" eb="9">
      <t>キュウギョウビ</t>
    </rPh>
    <rPh sb="10" eb="12">
      <t>ヒトリ</t>
    </rPh>
    <rPh sb="12" eb="13">
      <t>ア</t>
    </rPh>
    <rPh sb="16" eb="18">
      <t>キホン</t>
    </rPh>
    <rPh sb="18" eb="20">
      <t>ホウシュウ</t>
    </rPh>
    <rPh sb="20" eb="22">
      <t>タンカ</t>
    </rPh>
    <phoneticPr fontId="1"/>
  </si>
  <si>
    <t>事業所の授業終了後の一人当たりの基本報酬単価</t>
    <rPh sb="0" eb="3">
      <t>ジギョウショ</t>
    </rPh>
    <rPh sb="4" eb="6">
      <t>ジュギョウ</t>
    </rPh>
    <rPh sb="6" eb="9">
      <t>シュウリョウゴ</t>
    </rPh>
    <rPh sb="10" eb="12">
      <t>ヒトリ</t>
    </rPh>
    <rPh sb="12" eb="13">
      <t>ア</t>
    </rPh>
    <rPh sb="16" eb="18">
      <t>キホン</t>
    </rPh>
    <rPh sb="18" eb="20">
      <t>ホウシュウ</t>
    </rPh>
    <rPh sb="20" eb="22">
      <t>タンカ</t>
    </rPh>
    <phoneticPr fontId="1"/>
  </si>
  <si>
    <t>補助対象報酬合計</t>
    <rPh sb="0" eb="2">
      <t>ホジョ</t>
    </rPh>
    <rPh sb="2" eb="4">
      <t>タイショウ</t>
    </rPh>
    <rPh sb="4" eb="6">
      <t>ホウシュウ</t>
    </rPh>
    <rPh sb="6" eb="8">
      <t>ゴウケイ</t>
    </rPh>
    <phoneticPr fontId="1"/>
  </si>
  <si>
    <t>円</t>
    <rPh sb="0" eb="1">
      <t>エン</t>
    </rPh>
    <phoneticPr fontId="1"/>
  </si>
  <si>
    <t>１２　決定利用者負担額（保護者負担分）</t>
    <rPh sb="3" eb="5">
      <t>ケッテイ</t>
    </rPh>
    <rPh sb="5" eb="8">
      <t>リヨウシャ</t>
    </rPh>
    <rPh sb="8" eb="10">
      <t>フタン</t>
    </rPh>
    <rPh sb="10" eb="11">
      <t>ガク</t>
    </rPh>
    <rPh sb="12" eb="15">
      <t>ホゴシャ</t>
    </rPh>
    <rPh sb="15" eb="17">
      <t>フタン</t>
    </rPh>
    <rPh sb="17" eb="18">
      <t>ブン</t>
    </rPh>
    <phoneticPr fontId="1"/>
  </si>
  <si>
    <t>Ｌ</t>
    <phoneticPr fontId="1"/>
  </si>
  <si>
    <t>８　単位数単価</t>
    <rPh sb="2" eb="5">
      <t>タンイスウ</t>
    </rPh>
    <rPh sb="5" eb="7">
      <t>タンカ</t>
    </rPh>
    <phoneticPr fontId="1"/>
  </si>
  <si>
    <t>９　利用者負担上限月額</t>
    <rPh sb="2" eb="5">
      <t>リヨウシャ</t>
    </rPh>
    <rPh sb="5" eb="7">
      <t>フタン</t>
    </rPh>
    <rPh sb="7" eb="9">
      <t>ジョウゲン</t>
    </rPh>
    <rPh sb="9" eb="11">
      <t>ゲツガク</t>
    </rPh>
    <phoneticPr fontId="1"/>
  </si>
  <si>
    <t>１０　国民健康保険団体連合会へ伝送する給付単位数（合計）</t>
    <rPh sb="3" eb="5">
      <t>コクミン</t>
    </rPh>
    <rPh sb="5" eb="7">
      <t>ケンコウ</t>
    </rPh>
    <rPh sb="7" eb="9">
      <t>ホケン</t>
    </rPh>
    <rPh sb="9" eb="11">
      <t>ダンタイ</t>
    </rPh>
    <rPh sb="11" eb="14">
      <t>レンゴウカイ</t>
    </rPh>
    <rPh sb="15" eb="17">
      <t>デンソウ</t>
    </rPh>
    <rPh sb="19" eb="21">
      <t>キュウフ</t>
    </rPh>
    <rPh sb="21" eb="24">
      <t>タンイスウ</t>
    </rPh>
    <rPh sb="25" eb="27">
      <t>ゴウケイ</t>
    </rPh>
    <phoneticPr fontId="1"/>
  </si>
  <si>
    <t>Ｇ</t>
    <phoneticPr fontId="1"/>
  </si>
  <si>
    <t>新型コロナウイルス感染症対策に係る放課後等デイサービス補助対象額計算シート（3月3日～春休み前日分）</t>
    <rPh sb="0" eb="2">
      <t>シンガタ</t>
    </rPh>
    <rPh sb="9" eb="12">
      <t>カンセンショウ</t>
    </rPh>
    <rPh sb="12" eb="14">
      <t>タイサク</t>
    </rPh>
    <rPh sb="15" eb="16">
      <t>カカ</t>
    </rPh>
    <rPh sb="17" eb="20">
      <t>ホウカゴ</t>
    </rPh>
    <rPh sb="20" eb="21">
      <t>トウ</t>
    </rPh>
    <rPh sb="27" eb="29">
      <t>ホジョ</t>
    </rPh>
    <rPh sb="29" eb="31">
      <t>タイショウ</t>
    </rPh>
    <rPh sb="31" eb="32">
      <t>ガク</t>
    </rPh>
    <rPh sb="32" eb="34">
      <t>ケイサン</t>
    </rPh>
    <rPh sb="39" eb="40">
      <t>ガツ</t>
    </rPh>
    <rPh sb="41" eb="42">
      <t>ニチ</t>
    </rPh>
    <rPh sb="43" eb="45">
      <t>ハルヤス</t>
    </rPh>
    <rPh sb="46" eb="48">
      <t>ゼンジツ</t>
    </rPh>
    <rPh sb="48" eb="49">
      <t>ブン</t>
    </rPh>
    <phoneticPr fontId="1"/>
  </si>
  <si>
    <t>３月３日から春休みの前日までのコロナ関連による新規受け入れ延べ人数</t>
    <rPh sb="1" eb="2">
      <t>ガツ</t>
    </rPh>
    <rPh sb="3" eb="4">
      <t>ニチ</t>
    </rPh>
    <rPh sb="6" eb="8">
      <t>ハルヤス</t>
    </rPh>
    <rPh sb="10" eb="12">
      <t>ゼンジツ</t>
    </rPh>
    <rPh sb="18" eb="20">
      <t>カンレン</t>
    </rPh>
    <rPh sb="23" eb="25">
      <t>シンキ</t>
    </rPh>
    <rPh sb="25" eb="26">
      <t>ウ</t>
    </rPh>
    <rPh sb="27" eb="28">
      <t>イ</t>
    </rPh>
    <rPh sb="29" eb="30">
      <t>ノ</t>
    </rPh>
    <rPh sb="31" eb="32">
      <t>ニン</t>
    </rPh>
    <rPh sb="32" eb="33">
      <t>スウ</t>
    </rPh>
    <phoneticPr fontId="1"/>
  </si>
  <si>
    <t>※3月３日から春休み前日までの事業所での延べ算定回数</t>
    <rPh sb="2" eb="3">
      <t>ガツ</t>
    </rPh>
    <rPh sb="4" eb="5">
      <t>ニチ</t>
    </rPh>
    <rPh sb="7" eb="9">
      <t>ハルヤス</t>
    </rPh>
    <rPh sb="10" eb="12">
      <t>ゼンジツ</t>
    </rPh>
    <rPh sb="15" eb="18">
      <t>ジギョウショ</t>
    </rPh>
    <rPh sb="20" eb="21">
      <t>ノ</t>
    </rPh>
    <rPh sb="22" eb="24">
      <t>サンテイ</t>
    </rPh>
    <rPh sb="24" eb="26">
      <t>カイスウ</t>
    </rPh>
    <phoneticPr fontId="1"/>
  </si>
  <si>
    <t>４　３月３日から春休みの前日までの休業日単価との差額分</t>
    <rPh sb="17" eb="20">
      <t>キュウギョウビ</t>
    </rPh>
    <rPh sb="20" eb="22">
      <t>タンカ</t>
    </rPh>
    <rPh sb="24" eb="26">
      <t>サガク</t>
    </rPh>
    <rPh sb="26" eb="27">
      <t>ブン</t>
    </rPh>
    <phoneticPr fontId="1"/>
  </si>
  <si>
    <t>５　３月３日から春休みの前日までの延長支援の実施分</t>
    <rPh sb="17" eb="19">
      <t>エンチョウ</t>
    </rPh>
    <rPh sb="19" eb="21">
      <t>シエン</t>
    </rPh>
    <rPh sb="22" eb="24">
      <t>ジッシ</t>
    </rPh>
    <rPh sb="24" eb="25">
      <t>ブン</t>
    </rPh>
    <phoneticPr fontId="1"/>
  </si>
  <si>
    <t>３月３日から春休みの前日までの間の延長支援加算単価(※算定の仕方は別紙参照）</t>
    <rPh sb="1" eb="2">
      <t>ガツ</t>
    </rPh>
    <rPh sb="3" eb="4">
      <t>ニチ</t>
    </rPh>
    <rPh sb="6" eb="8">
      <t>ハルヤス</t>
    </rPh>
    <rPh sb="10" eb="12">
      <t>ゼンジツ</t>
    </rPh>
    <rPh sb="15" eb="16">
      <t>アイダ</t>
    </rPh>
    <rPh sb="17" eb="19">
      <t>エンチョウ</t>
    </rPh>
    <rPh sb="19" eb="21">
      <t>シエン</t>
    </rPh>
    <rPh sb="21" eb="23">
      <t>カサン</t>
    </rPh>
    <rPh sb="23" eb="25">
      <t>タンカ</t>
    </rPh>
    <rPh sb="27" eb="29">
      <t>サンテイ</t>
    </rPh>
    <rPh sb="30" eb="32">
      <t>シカタ</t>
    </rPh>
    <rPh sb="33" eb="35">
      <t>ベッシ</t>
    </rPh>
    <rPh sb="35" eb="37">
      <t>サンショウ</t>
    </rPh>
    <phoneticPr fontId="1"/>
  </si>
  <si>
    <t>日</t>
    <rPh sb="0" eb="1">
      <t>ニチ</t>
    </rPh>
    <phoneticPr fontId="1"/>
  </si>
  <si>
    <t>Ｈ</t>
    <phoneticPr fontId="1"/>
  </si>
  <si>
    <t>Ｉ</t>
    <phoneticPr fontId="1"/>
  </si>
  <si>
    <t>Ｊ</t>
    <phoneticPr fontId="1"/>
  </si>
  <si>
    <t>Ｋ</t>
    <phoneticPr fontId="1"/>
  </si>
  <si>
    <t>１１　Ｊ－補助対象報酬合計</t>
    <rPh sb="5" eb="7">
      <t>ホジョ</t>
    </rPh>
    <rPh sb="7" eb="9">
      <t>タイショウ</t>
    </rPh>
    <rPh sb="9" eb="11">
      <t>ホウシュウ</t>
    </rPh>
    <rPh sb="11" eb="13">
      <t>ゴウケイ</t>
    </rPh>
    <phoneticPr fontId="1"/>
  </si>
  <si>
    <t>既に契約済み児童のうち、３月３日から春休みの前日までにコロナ関連で利用が増加した児童の延利用日数</t>
    <rPh sb="0" eb="1">
      <t>スデ</t>
    </rPh>
    <rPh sb="2" eb="4">
      <t>ケイヤク</t>
    </rPh>
    <rPh sb="4" eb="5">
      <t>ズ</t>
    </rPh>
    <rPh sb="6" eb="8">
      <t>ジドウ</t>
    </rPh>
    <rPh sb="13" eb="14">
      <t>ガツ</t>
    </rPh>
    <rPh sb="15" eb="16">
      <t>ニチ</t>
    </rPh>
    <rPh sb="18" eb="20">
      <t>ハルヤス</t>
    </rPh>
    <rPh sb="22" eb="24">
      <t>ゼンジツ</t>
    </rPh>
    <rPh sb="30" eb="32">
      <t>カンレン</t>
    </rPh>
    <rPh sb="33" eb="35">
      <t>リヨウ</t>
    </rPh>
    <rPh sb="36" eb="38">
      <t>ゾウカ</t>
    </rPh>
    <rPh sb="40" eb="42">
      <t>ジドウ</t>
    </rPh>
    <rPh sb="43" eb="44">
      <t>ノ</t>
    </rPh>
    <rPh sb="44" eb="46">
      <t>リヨウ</t>
    </rPh>
    <rPh sb="46" eb="48">
      <t>ニッスウ</t>
    </rPh>
    <phoneticPr fontId="1"/>
  </si>
  <si>
    <t>事業所番号</t>
    <rPh sb="0" eb="3">
      <t>ジギョウショ</t>
    </rPh>
    <rPh sb="3" eb="5">
      <t>バンゴウ</t>
    </rPh>
    <phoneticPr fontId="1"/>
  </si>
  <si>
    <t>事業所名</t>
    <rPh sb="0" eb="3">
      <t>ジギョウショ</t>
    </rPh>
    <rPh sb="3" eb="4">
      <t>メイ</t>
    </rPh>
    <phoneticPr fontId="1"/>
  </si>
  <si>
    <t>電話番号</t>
    <rPh sb="0" eb="2">
      <t>デンワ</t>
    </rPh>
    <rPh sb="2" eb="4">
      <t>バンゴウ</t>
    </rPh>
    <phoneticPr fontId="1"/>
  </si>
  <si>
    <t>FAX番号</t>
    <rPh sb="3" eb="5">
      <t>バンゴウ</t>
    </rPh>
    <phoneticPr fontId="1"/>
  </si>
  <si>
    <t>担当者名</t>
    <rPh sb="0" eb="3">
      <t>タントウシャ</t>
    </rPh>
    <rPh sb="3" eb="4">
      <t>メイ</t>
    </rPh>
    <phoneticPr fontId="1"/>
  </si>
  <si>
    <t>受給者証番号</t>
    <rPh sb="0" eb="3">
      <t>ジュキュウシャ</t>
    </rPh>
    <rPh sb="3" eb="4">
      <t>ショウ</t>
    </rPh>
    <rPh sb="4" eb="6">
      <t>バンゴウ</t>
    </rPh>
    <phoneticPr fontId="1"/>
  </si>
  <si>
    <t>１３　対象額</t>
    <rPh sb="3" eb="5">
      <t>タイショウ</t>
    </rPh>
    <rPh sb="5" eb="6">
      <t>ガク</t>
    </rPh>
    <phoneticPr fontId="1"/>
  </si>
  <si>
    <t>Ｍ</t>
    <phoneticPr fontId="1"/>
  </si>
  <si>
    <t>対象額（個人計算用の「Ｍ」の額）</t>
    <rPh sb="0" eb="2">
      <t>タイショウ</t>
    </rPh>
    <rPh sb="2" eb="3">
      <t>ガク</t>
    </rPh>
    <rPh sb="4" eb="6">
      <t>コジン</t>
    </rPh>
    <rPh sb="6" eb="9">
      <t>ケイサンヨウ</t>
    </rPh>
    <rPh sb="14" eb="15">
      <t>ガク</t>
    </rPh>
    <phoneticPr fontId="1"/>
  </si>
  <si>
    <t>新型コロナウイルス感染症対策に係る放課後等デイサービス補助対象額提出シート（3月3日～春休み前日分）</t>
    <rPh sb="0" eb="2">
      <t>シンガタ</t>
    </rPh>
    <rPh sb="9" eb="12">
      <t>カンセンショウ</t>
    </rPh>
    <rPh sb="12" eb="14">
      <t>タイサク</t>
    </rPh>
    <rPh sb="15" eb="16">
      <t>カカ</t>
    </rPh>
    <rPh sb="17" eb="20">
      <t>ホウカゴ</t>
    </rPh>
    <rPh sb="20" eb="21">
      <t>トウ</t>
    </rPh>
    <rPh sb="27" eb="29">
      <t>ホジョ</t>
    </rPh>
    <rPh sb="29" eb="31">
      <t>タイショウ</t>
    </rPh>
    <rPh sb="31" eb="32">
      <t>ガク</t>
    </rPh>
    <rPh sb="32" eb="34">
      <t>テイシュツ</t>
    </rPh>
    <rPh sb="39" eb="40">
      <t>ガツ</t>
    </rPh>
    <rPh sb="41" eb="42">
      <t>ニチ</t>
    </rPh>
    <rPh sb="43" eb="45">
      <t>ハルヤス</t>
    </rPh>
    <rPh sb="46" eb="48">
      <t>ゼンジツ</t>
    </rPh>
    <rPh sb="48" eb="49">
      <t>ブン</t>
    </rPh>
    <phoneticPr fontId="1"/>
  </si>
  <si>
    <t>決定利用者負担額</t>
    <rPh sb="0" eb="2">
      <t>ケッテイ</t>
    </rPh>
    <rPh sb="2" eb="5">
      <t>リヨウシャ</t>
    </rPh>
    <rPh sb="5" eb="7">
      <t>フタン</t>
    </rPh>
    <rPh sb="7" eb="8">
      <t>ガク</t>
    </rPh>
    <phoneticPr fontId="1"/>
  </si>
  <si>
    <t>合計</t>
    <rPh sb="0" eb="2">
      <t>ゴウケイ</t>
    </rPh>
    <phoneticPr fontId="1"/>
  </si>
  <si>
    <r>
      <t xml:space="preserve">臨時休校に係る影響額を
</t>
    </r>
    <r>
      <rPr>
        <b/>
        <sz val="12"/>
        <color theme="1"/>
        <rFont val="游ゴシック"/>
        <family val="3"/>
        <charset val="128"/>
        <scheme val="minor"/>
      </rPr>
      <t>含まない</t>
    </r>
    <r>
      <rPr>
        <sz val="12"/>
        <color theme="1"/>
        <rFont val="游ゴシック"/>
        <family val="3"/>
        <charset val="128"/>
        <scheme val="minor"/>
      </rPr>
      <t>総費用額</t>
    </r>
    <rPh sb="0" eb="2">
      <t>リンジ</t>
    </rPh>
    <rPh sb="2" eb="4">
      <t>キュウコウ</t>
    </rPh>
    <rPh sb="5" eb="6">
      <t>カカ</t>
    </rPh>
    <rPh sb="7" eb="9">
      <t>エイキョウ</t>
    </rPh>
    <rPh sb="9" eb="10">
      <t>ガク</t>
    </rPh>
    <rPh sb="12" eb="13">
      <t>フク</t>
    </rPh>
    <rPh sb="16" eb="17">
      <t>ソウ</t>
    </rPh>
    <rPh sb="17" eb="19">
      <t>ヒヨウ</t>
    </rPh>
    <rPh sb="19" eb="20">
      <t>ガク</t>
    </rPh>
    <phoneticPr fontId="1"/>
  </si>
  <si>
    <r>
      <t xml:space="preserve">臨時休校に係る影響額を
</t>
    </r>
    <r>
      <rPr>
        <b/>
        <sz val="12"/>
        <color theme="1"/>
        <rFont val="游ゴシック"/>
        <family val="3"/>
        <charset val="128"/>
        <scheme val="minor"/>
      </rPr>
      <t>含む</t>
    </r>
    <r>
      <rPr>
        <sz val="12"/>
        <color theme="1"/>
        <rFont val="游ゴシック"/>
        <family val="3"/>
        <charset val="128"/>
        <scheme val="minor"/>
      </rPr>
      <t>総費用額</t>
    </r>
    <rPh sb="0" eb="2">
      <t>リンジ</t>
    </rPh>
    <rPh sb="2" eb="4">
      <t>キュウコウ</t>
    </rPh>
    <rPh sb="5" eb="6">
      <t>カカ</t>
    </rPh>
    <rPh sb="7" eb="9">
      <t>エイキョウ</t>
    </rPh>
    <rPh sb="9" eb="10">
      <t>ガク</t>
    </rPh>
    <rPh sb="12" eb="13">
      <t>フク</t>
    </rPh>
    <rPh sb="14" eb="15">
      <t>ソウ</t>
    </rPh>
    <rPh sb="15" eb="17">
      <t>ヒヨウ</t>
    </rPh>
    <rPh sb="17" eb="18">
      <t>ガク</t>
    </rPh>
    <phoneticPr fontId="1"/>
  </si>
  <si>
    <t>対象額</t>
    <rPh sb="0" eb="2">
      <t>タイショウ</t>
    </rPh>
    <rPh sb="2" eb="3">
      <t>ガク</t>
    </rPh>
    <phoneticPr fontId="1"/>
  </si>
  <si>
    <t>対象額合計</t>
    <rPh sb="0" eb="2">
      <t>タイショウ</t>
    </rPh>
    <rPh sb="2" eb="3">
      <t>ガク</t>
    </rPh>
    <rPh sb="3" eb="5">
      <t>ゴウケイ</t>
    </rPh>
    <phoneticPr fontId="1"/>
  </si>
  <si>
    <t>①</t>
    <phoneticPr fontId="1"/>
  </si>
  <si>
    <t>②</t>
    <phoneticPr fontId="1"/>
  </si>
  <si>
    <t>③</t>
    <phoneticPr fontId="1"/>
  </si>
  <si>
    <t>④</t>
    <phoneticPr fontId="1"/>
  </si>
  <si>
    <t>③平日単価から休業日単価に変わったため。</t>
    <rPh sb="1" eb="3">
      <t>ヘイジツ</t>
    </rPh>
    <rPh sb="3" eb="5">
      <t>タンカ</t>
    </rPh>
    <rPh sb="7" eb="10">
      <t>キュウギョウビ</t>
    </rPh>
    <rPh sb="10" eb="12">
      <t>タンカ</t>
    </rPh>
    <rPh sb="13" eb="14">
      <t>カ</t>
    </rPh>
    <phoneticPr fontId="1"/>
  </si>
  <si>
    <t>④早朝開所により延長支援加算を算定したため。</t>
    <rPh sb="1" eb="3">
      <t>ソウチョウ</t>
    </rPh>
    <rPh sb="3" eb="5">
      <t>カイショ</t>
    </rPh>
    <rPh sb="8" eb="10">
      <t>エンチョウ</t>
    </rPh>
    <rPh sb="10" eb="12">
      <t>シエン</t>
    </rPh>
    <rPh sb="12" eb="14">
      <t>カサン</t>
    </rPh>
    <rPh sb="15" eb="17">
      <t>サンテイ</t>
    </rPh>
    <phoneticPr fontId="1"/>
  </si>
  <si>
    <t>①臨時休校に伴いはじめて利用をしたため。</t>
    <rPh sb="1" eb="3">
      <t>リンジ</t>
    </rPh>
    <rPh sb="3" eb="5">
      <t>キュウコウ</t>
    </rPh>
    <rPh sb="6" eb="7">
      <t>トモナ</t>
    </rPh>
    <rPh sb="12" eb="14">
      <t>リヨウ</t>
    </rPh>
    <phoneticPr fontId="1"/>
  </si>
  <si>
    <t>臨時休校に伴い、総費用額が増となった事由</t>
    <rPh sb="0" eb="2">
      <t>リンジ</t>
    </rPh>
    <rPh sb="2" eb="4">
      <t>キュウコウ</t>
    </rPh>
    <rPh sb="5" eb="6">
      <t>トモナ</t>
    </rPh>
    <rPh sb="8" eb="9">
      <t>ソウ</t>
    </rPh>
    <rPh sb="9" eb="11">
      <t>ヒヨウ</t>
    </rPh>
    <rPh sb="11" eb="12">
      <t>ガク</t>
    </rPh>
    <rPh sb="13" eb="14">
      <t>ゾウ</t>
    </rPh>
    <rPh sb="18" eb="20">
      <t>ジユウ</t>
    </rPh>
    <phoneticPr fontId="1"/>
  </si>
  <si>
    <r>
      <t>事由番号
（当てはまる事由番号</t>
    </r>
    <r>
      <rPr>
        <b/>
        <sz val="12"/>
        <color theme="1"/>
        <rFont val="游ゴシック"/>
        <family val="3"/>
        <charset val="128"/>
        <scheme val="minor"/>
      </rPr>
      <t>全て</t>
    </r>
    <r>
      <rPr>
        <sz val="12"/>
        <color theme="1"/>
        <rFont val="游ゴシック"/>
        <family val="2"/>
        <charset val="128"/>
        <scheme val="minor"/>
      </rPr>
      <t>に
１を入力してください。）</t>
    </r>
    <rPh sb="0" eb="2">
      <t>ジユウ</t>
    </rPh>
    <rPh sb="2" eb="4">
      <t>バンゴウ</t>
    </rPh>
    <rPh sb="6" eb="7">
      <t>ア</t>
    </rPh>
    <rPh sb="11" eb="13">
      <t>ジユウ</t>
    </rPh>
    <rPh sb="13" eb="15">
      <t>バンゴウ</t>
    </rPh>
    <rPh sb="15" eb="16">
      <t>スベ</t>
    </rPh>
    <rPh sb="21" eb="23">
      <t>ニュウリョク</t>
    </rPh>
    <phoneticPr fontId="1"/>
  </si>
  <si>
    <t>事由番号
（当てはまる事由番号全てに
１を入力してください。）</t>
    <phoneticPr fontId="1"/>
  </si>
  <si>
    <t>例</t>
    <rPh sb="0" eb="1">
      <t>レイ</t>
    </rPh>
    <phoneticPr fontId="1"/>
  </si>
  <si>
    <r>
      <t xml:space="preserve">臨時休校に係る影響額を
</t>
    </r>
    <r>
      <rPr>
        <b/>
        <sz val="12"/>
        <color theme="1"/>
        <rFont val="游ゴシック"/>
        <family val="3"/>
        <charset val="128"/>
        <scheme val="minor"/>
      </rPr>
      <t>含む</t>
    </r>
    <r>
      <rPr>
        <sz val="12"/>
        <color theme="1"/>
        <rFont val="游ゴシック"/>
        <family val="3"/>
        <charset val="128"/>
        <scheme val="minor"/>
      </rPr>
      <t>総費用額</t>
    </r>
    <phoneticPr fontId="1"/>
  </si>
  <si>
    <t>②当初の利用予定を超えて利用をしたため。</t>
    <rPh sb="1" eb="3">
      <t>トウショ</t>
    </rPh>
    <rPh sb="4" eb="6">
      <t>リヨウ</t>
    </rPh>
    <rPh sb="6" eb="8">
      <t>ヨテイ</t>
    </rPh>
    <rPh sb="9" eb="10">
      <t>コ</t>
    </rPh>
    <rPh sb="12" eb="14">
      <t>リヨウ</t>
    </rPh>
    <phoneticPr fontId="1"/>
  </si>
  <si>
    <t>１.請求等事務についての【方法１】（切り分け計算シートを使用）で、臨時休校にかかる影響額を算出している分</t>
    <rPh sb="2" eb="4">
      <t>セイキュウ</t>
    </rPh>
    <rPh sb="4" eb="5">
      <t>トウ</t>
    </rPh>
    <rPh sb="5" eb="7">
      <t>ジム</t>
    </rPh>
    <rPh sb="13" eb="15">
      <t>ホウホウ</t>
    </rPh>
    <rPh sb="18" eb="19">
      <t>キ</t>
    </rPh>
    <rPh sb="20" eb="21">
      <t>ワ</t>
    </rPh>
    <rPh sb="22" eb="24">
      <t>ケイサン</t>
    </rPh>
    <rPh sb="28" eb="30">
      <t>シヨウ</t>
    </rPh>
    <rPh sb="33" eb="35">
      <t>リンジ</t>
    </rPh>
    <rPh sb="35" eb="37">
      <t>キュウコウ</t>
    </rPh>
    <rPh sb="41" eb="43">
      <t>エイキョウ</t>
    </rPh>
    <rPh sb="43" eb="44">
      <t>ガク</t>
    </rPh>
    <rPh sb="45" eb="47">
      <t>サンシュツ</t>
    </rPh>
    <rPh sb="51" eb="52">
      <t>ブン</t>
    </rPh>
    <phoneticPr fontId="1"/>
  </si>
  <si>
    <t>２.請求等事務についての【方法２】（伝送ソフトのみ使用）で、臨時休校にかかる影響額を算出している分</t>
    <rPh sb="2" eb="4">
      <t>セイキュウ</t>
    </rPh>
    <rPh sb="4" eb="5">
      <t>トウ</t>
    </rPh>
    <rPh sb="5" eb="7">
      <t>ジム</t>
    </rPh>
    <rPh sb="13" eb="15">
      <t>ホウホウ</t>
    </rPh>
    <rPh sb="18" eb="20">
      <t>デンソウ</t>
    </rPh>
    <rPh sb="25" eb="27">
      <t>シヨウ</t>
    </rPh>
    <rPh sb="30" eb="32">
      <t>リンジ</t>
    </rPh>
    <rPh sb="32" eb="34">
      <t>キュウコウ</t>
    </rPh>
    <rPh sb="38" eb="40">
      <t>エイキョウ</t>
    </rPh>
    <rPh sb="40" eb="41">
      <t>ガク</t>
    </rPh>
    <rPh sb="42" eb="44">
      <t>サンシュツ</t>
    </rPh>
    <rPh sb="48" eb="49">
      <t>ブン</t>
    </rPh>
    <phoneticPr fontId="1"/>
  </si>
  <si>
    <t>※詳細は2020年4月2日送付の「請求等事務について」を参照ください。</t>
    <phoneticPr fontId="1"/>
  </si>
  <si>
    <t>７　Ｆ×（福祉・介護職員処遇改善加算、福祉・介護職員処遇改善特別加算、福祉・介護職員等特定処遇改善加算）のいずれか</t>
    <rPh sb="5" eb="7">
      <t>フクシ</t>
    </rPh>
    <rPh sb="8" eb="10">
      <t>カイゴ</t>
    </rPh>
    <rPh sb="10" eb="12">
      <t>ショクイン</t>
    </rPh>
    <rPh sb="12" eb="14">
      <t>ショグウ</t>
    </rPh>
    <rPh sb="14" eb="16">
      <t>カイゼン</t>
    </rPh>
    <rPh sb="16" eb="18">
      <t>カサン</t>
    </rPh>
    <rPh sb="19" eb="21">
      <t>フクシ</t>
    </rPh>
    <rPh sb="22" eb="24">
      <t>カイゴ</t>
    </rPh>
    <rPh sb="24" eb="26">
      <t>ショクイン</t>
    </rPh>
    <rPh sb="26" eb="28">
      <t>ショグウ</t>
    </rPh>
    <rPh sb="28" eb="30">
      <t>カイゼン</t>
    </rPh>
    <rPh sb="30" eb="32">
      <t>トクベツ</t>
    </rPh>
    <rPh sb="32" eb="34">
      <t>カサン</t>
    </rPh>
    <phoneticPr fontId="1"/>
  </si>
  <si>
    <t>※福祉・介護職員処遇改善加算と特定処遇改善加算の両方を算定している事業所については、加算率を合算してください。</t>
    <rPh sb="1" eb="3">
      <t>フクシ</t>
    </rPh>
    <rPh sb="4" eb="6">
      <t>カイゴ</t>
    </rPh>
    <rPh sb="6" eb="8">
      <t>ショクイン</t>
    </rPh>
    <rPh sb="8" eb="10">
      <t>ショグウ</t>
    </rPh>
    <rPh sb="10" eb="12">
      <t>カイゼン</t>
    </rPh>
    <rPh sb="12" eb="14">
      <t>カサン</t>
    </rPh>
    <rPh sb="15" eb="17">
      <t>トクテイ</t>
    </rPh>
    <rPh sb="17" eb="19">
      <t>ショグウ</t>
    </rPh>
    <rPh sb="19" eb="21">
      <t>カイゼン</t>
    </rPh>
    <rPh sb="21" eb="23">
      <t>カサン</t>
    </rPh>
    <rPh sb="24" eb="26">
      <t>リョウホウ</t>
    </rPh>
    <rPh sb="27" eb="29">
      <t>サンテイ</t>
    </rPh>
    <rPh sb="33" eb="36">
      <t>ジギョウショ</t>
    </rPh>
    <rPh sb="42" eb="44">
      <t>カサン</t>
    </rPh>
    <rPh sb="44" eb="45">
      <t>リツ</t>
    </rPh>
    <rPh sb="46" eb="48">
      <t>ガッサン</t>
    </rPh>
    <phoneticPr fontId="1"/>
  </si>
  <si>
    <t/>
  </si>
  <si>
    <t>※利用者負担上限月額が0円の方についても、臨時休校に伴い総費用額が増となっている場合はご記入ください。</t>
    <rPh sb="1" eb="4">
      <t>リヨウシャ</t>
    </rPh>
    <rPh sb="4" eb="6">
      <t>フタン</t>
    </rPh>
    <rPh sb="6" eb="8">
      <t>ジョウゲン</t>
    </rPh>
    <rPh sb="8" eb="10">
      <t>ゲツガク</t>
    </rPh>
    <rPh sb="12" eb="13">
      <t>エン</t>
    </rPh>
    <rPh sb="14" eb="15">
      <t>カタ</t>
    </rPh>
    <rPh sb="21" eb="23">
      <t>リンジ</t>
    </rPh>
    <rPh sb="23" eb="25">
      <t>キュウコウ</t>
    </rPh>
    <rPh sb="26" eb="27">
      <t>トモナ</t>
    </rPh>
    <rPh sb="28" eb="29">
      <t>ソウ</t>
    </rPh>
    <rPh sb="29" eb="31">
      <t>ヒヨウ</t>
    </rPh>
    <rPh sb="31" eb="32">
      <t>ガク</t>
    </rPh>
    <rPh sb="33" eb="34">
      <t>ゾウ</t>
    </rPh>
    <rPh sb="40" eb="42">
      <t>バアイ</t>
    </rPh>
    <rPh sb="44" eb="46">
      <t>キニュウ</t>
    </rPh>
    <phoneticPr fontId="1"/>
  </si>
  <si>
    <t>※行が足りない場合は適宜、行を追加してください。</t>
    <rPh sb="1" eb="2">
      <t>ギョウ</t>
    </rPh>
    <rPh sb="3" eb="4">
      <t>タ</t>
    </rPh>
    <rPh sb="7" eb="9">
      <t>バアイ</t>
    </rPh>
    <rPh sb="10" eb="12">
      <t>テキギ</t>
    </rPh>
    <rPh sb="13" eb="14">
      <t>ギョウ</t>
    </rPh>
    <rPh sb="15" eb="17">
      <t>ツイカ</t>
    </rPh>
    <phoneticPr fontId="1"/>
  </si>
  <si>
    <t>※利用者負担上限月額が0円で、臨時休校に伴い総費用額が増となっている方がいる場合は下記「２」にご記入ください。</t>
    <rPh sb="1" eb="4">
      <t>リヨウシャ</t>
    </rPh>
    <rPh sb="4" eb="6">
      <t>フタン</t>
    </rPh>
    <rPh sb="6" eb="8">
      <t>ジョウゲン</t>
    </rPh>
    <rPh sb="8" eb="10">
      <t>ゲツガク</t>
    </rPh>
    <rPh sb="12" eb="13">
      <t>エン</t>
    </rPh>
    <rPh sb="15" eb="17">
      <t>リンジ</t>
    </rPh>
    <rPh sb="17" eb="19">
      <t>キュウコウ</t>
    </rPh>
    <rPh sb="20" eb="21">
      <t>トモナ</t>
    </rPh>
    <rPh sb="22" eb="23">
      <t>ソウ</t>
    </rPh>
    <rPh sb="23" eb="25">
      <t>ヒヨウ</t>
    </rPh>
    <rPh sb="25" eb="26">
      <t>ガク</t>
    </rPh>
    <rPh sb="27" eb="28">
      <t>ゾウ</t>
    </rPh>
    <rPh sb="34" eb="35">
      <t>カタ</t>
    </rPh>
    <rPh sb="38" eb="40">
      <t>バアイ</t>
    </rPh>
    <rPh sb="41" eb="43">
      <t>カキ</t>
    </rPh>
    <rPh sb="48" eb="50">
      <t>キニュウ</t>
    </rPh>
    <phoneticPr fontId="1"/>
  </si>
  <si>
    <t>補助対象単位数合計</t>
    <rPh sb="0" eb="2">
      <t>ホジョ</t>
    </rPh>
    <rPh sb="2" eb="4">
      <t>タイショウ</t>
    </rPh>
    <rPh sb="4" eb="7">
      <t>タンイスウ</t>
    </rPh>
    <rPh sb="7" eb="9">
      <t>ゴウケイ</t>
    </rPh>
    <phoneticPr fontId="1"/>
  </si>
  <si>
    <t>１３　補助対象額</t>
    <rPh sb="3" eb="5">
      <t>ホジョ</t>
    </rPh>
    <rPh sb="5" eb="7">
      <t>タイショウ</t>
    </rPh>
    <rPh sb="7" eb="8">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</si>
</sst>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単&quot;&quot;位&quot;"/>
    <numFmt numFmtId="177" formatCode="#,##0_);[Red]\(#,##0\)"/>
    <numFmt numFmtId="178" formatCode="0.0%"/>
    <numFmt numFmtId="179" formatCode="#,##0.00_);[Red]\(#,##0.00\)"/>
    <numFmt numFmtId="180" formatCode="0_);\(0\)"/>
    <numFmt numFmtId="181" formatCode="0000000000"/>
  </numFmts>
  <fonts count="18"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b/>
      <sz val="16"/>
      <color theme="1"/>
      <name val="游ゴシック"/>
      <family val="3"/>
      <charset val="128"/>
      <scheme val="minor"/>
    </font>
    <font>
      <sz val="12"/>
      <color theme="1"/>
      <name val="游ゴシック"/>
      <family val="3"/>
      <charset val="128"/>
      <scheme val="minor"/>
    </font>
    <font>
      <sz val="11"/>
      <color rgb="FFFF0000"/>
      <name val="游ゴシック"/>
      <family val="2"/>
      <charset val="128"/>
      <scheme val="minor"/>
    </font>
    <font>
      <sz val="11"/>
      <color theme="1"/>
      <name val="游ゴシック"/>
      <family val="3"/>
      <charset val="128"/>
      <scheme val="minor"/>
    </font>
    <font>
      <b/>
      <sz val="12"/>
      <color rgb="FFFF0000"/>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1"/>
      <color theme="1"/>
      <name val="游ゴシック"/>
      <family val="2"/>
      <charset val="128"/>
      <scheme val="minor"/>
    </font>
    <font>
      <sz val="14"/>
      <color theme="1"/>
      <name val="游ゴシック"/>
      <family val="3"/>
      <charset val="128"/>
      <scheme val="minor"/>
    </font>
    <font>
      <b/>
      <sz val="18"/>
      <color theme="1"/>
      <name val="游ゴシック"/>
      <family val="3"/>
      <charset val="128"/>
      <scheme val="minor"/>
    </font>
    <font>
      <sz val="11"/>
      <color rgb="FFFF0000"/>
      <name val="游ゴシック"/>
      <family val="3"/>
      <charset val="128"/>
      <scheme val="minor"/>
    </font>
    <font>
      <sz val="14"/>
      <color rgb="FFFF0000"/>
      <name val="游ゴシック"/>
      <family val="2"/>
      <charset val="128"/>
      <scheme val="minor"/>
    </font>
  </fonts>
  <fills count="6">
    <fill>
      <patternFill patternType="none"/>
    </fill>
    <fill>
      <patternFill patternType="gray125"/>
    </fill>
    <fill>
      <patternFill patternType="solid">
        <fgColor theme="4" tint="0.79998168889431442"/>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5"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auto="1"/>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138">
    <xf numFmtId="0" fontId="0" fillId="0" borderId="0" xfId="0">
      <alignment vertical="center"/>
    </xf>
    <xf numFmtId="0" fontId="0" fillId="0" borderId="0" xfId="0" applyAlignment="1">
      <alignment horizontal="right" vertical="center"/>
    </xf>
    <xf numFmtId="0" fontId="0" fillId="0" borderId="0" xfId="0" applyBorder="1">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3"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6" fillId="0" borderId="0" xfId="0" applyFont="1" applyAlignment="1">
      <alignment horizontal="left" vertical="center"/>
    </xf>
    <xf numFmtId="0" fontId="0" fillId="0" borderId="0" xfId="0" applyAlignment="1">
      <alignment vertical="center" wrapText="1"/>
    </xf>
    <xf numFmtId="0" fontId="7" fillId="0" borderId="0" xfId="0" applyFont="1" applyAlignment="1">
      <alignment horizontal="left" vertical="center"/>
    </xf>
    <xf numFmtId="0" fontId="8" fillId="0" borderId="0" xfId="0" applyFont="1">
      <alignment vertical="center"/>
    </xf>
    <xf numFmtId="0" fontId="3" fillId="0" borderId="0" xfId="0" applyFont="1" applyAlignment="1">
      <alignment horizontal="right" vertical="center"/>
    </xf>
    <xf numFmtId="0" fontId="5" fillId="2" borderId="0" xfId="0" applyFont="1" applyFill="1">
      <alignment vertical="center"/>
    </xf>
    <xf numFmtId="0" fontId="0" fillId="2" borderId="0" xfId="0" applyFill="1">
      <alignment vertical="center"/>
    </xf>
    <xf numFmtId="0" fontId="5" fillId="2" borderId="0" xfId="0" applyFont="1" applyFill="1" applyAlignment="1">
      <alignment horizontal="left" vertical="center"/>
    </xf>
    <xf numFmtId="56" fontId="0" fillId="2" borderId="0" xfId="0" applyNumberFormat="1" applyFill="1" applyBorder="1">
      <alignment vertical="center"/>
    </xf>
    <xf numFmtId="0" fontId="4" fillId="2" borderId="0" xfId="0" applyFont="1" applyFill="1">
      <alignment vertical="center"/>
    </xf>
    <xf numFmtId="0" fontId="0" fillId="2" borderId="0" xfId="0" applyFill="1" applyBorder="1">
      <alignment vertical="center"/>
    </xf>
    <xf numFmtId="0" fontId="4" fillId="2" borderId="0" xfId="0" applyFont="1" applyFill="1" applyAlignment="1">
      <alignment horizontal="right" vertical="center"/>
    </xf>
    <xf numFmtId="0" fontId="4" fillId="2" borderId="0" xfId="0" applyFont="1" applyFill="1" applyAlignment="1">
      <alignment horizontal="left" vertical="center"/>
    </xf>
    <xf numFmtId="0" fontId="4" fillId="2" borderId="0" xfId="0" applyFont="1" applyFill="1" applyBorder="1" applyAlignment="1">
      <alignment vertical="center"/>
    </xf>
    <xf numFmtId="0" fontId="0" fillId="0" borderId="0" xfId="0" applyFill="1">
      <alignment vertical="center"/>
    </xf>
    <xf numFmtId="0" fontId="0" fillId="3" borderId="0" xfId="0" applyFill="1">
      <alignment vertical="center"/>
    </xf>
    <xf numFmtId="0" fontId="0" fillId="4" borderId="0" xfId="0" applyFill="1">
      <alignment vertical="center"/>
    </xf>
    <xf numFmtId="176" fontId="0" fillId="0" borderId="0" xfId="0" applyNumberFormat="1">
      <alignment vertical="center"/>
    </xf>
    <xf numFmtId="176" fontId="0" fillId="0" borderId="0" xfId="0" applyNumberFormat="1" applyAlignment="1">
      <alignment horizontal="left" vertical="center"/>
    </xf>
    <xf numFmtId="177" fontId="0" fillId="3" borderId="1" xfId="0" applyNumberFormat="1" applyFill="1" applyBorder="1" applyAlignment="1">
      <alignment vertical="center" shrinkToFit="1"/>
    </xf>
    <xf numFmtId="177" fontId="4" fillId="3" borderId="4" xfId="0" applyNumberFormat="1" applyFont="1" applyFill="1" applyBorder="1" applyAlignment="1">
      <alignment vertical="center" shrinkToFit="1"/>
    </xf>
    <xf numFmtId="177" fontId="0" fillId="4" borderId="1" xfId="0" applyNumberFormat="1" applyFill="1" applyBorder="1" applyAlignment="1">
      <alignment vertical="center" shrinkToFit="1"/>
    </xf>
    <xf numFmtId="177" fontId="0" fillId="4" borderId="2" xfId="0" applyNumberFormat="1" applyFill="1" applyBorder="1" applyAlignment="1">
      <alignment vertical="center" shrinkToFit="1"/>
    </xf>
    <xf numFmtId="177" fontId="4" fillId="3" borderId="2" xfId="0" applyNumberFormat="1" applyFont="1" applyFill="1" applyBorder="1" applyAlignment="1">
      <alignment vertical="center" shrinkToFit="1"/>
    </xf>
    <xf numFmtId="177" fontId="4" fillId="3" borderId="1" xfId="0" applyNumberFormat="1" applyFont="1" applyFill="1" applyBorder="1" applyAlignment="1">
      <alignment vertical="center" shrinkToFit="1"/>
    </xf>
    <xf numFmtId="177" fontId="0" fillId="3" borderId="4" xfId="0" applyNumberFormat="1" applyFill="1" applyBorder="1" applyAlignment="1">
      <alignment vertical="center" shrinkToFit="1"/>
    </xf>
    <xf numFmtId="178" fontId="9" fillId="4" borderId="4" xfId="0" applyNumberFormat="1" applyFont="1" applyFill="1" applyBorder="1" applyAlignment="1">
      <alignment vertical="center" shrinkToFit="1"/>
    </xf>
    <xf numFmtId="0" fontId="8" fillId="0" borderId="0" xfId="0" applyFont="1" applyAlignment="1">
      <alignment horizontal="right" vertical="center"/>
    </xf>
    <xf numFmtId="56" fontId="4" fillId="0" borderId="0" xfId="0" applyNumberFormat="1" applyFont="1" applyBorder="1" applyAlignment="1">
      <alignment horizontal="center" vertical="center"/>
    </xf>
    <xf numFmtId="0" fontId="4" fillId="0" borderId="0" xfId="0" applyFont="1" applyAlignment="1">
      <alignment horizontal="center" vertical="center"/>
    </xf>
    <xf numFmtId="0" fontId="5" fillId="2" borderId="0" xfId="0" applyFont="1" applyFill="1" applyBorder="1" applyAlignment="1">
      <alignment vertical="center"/>
    </xf>
    <xf numFmtId="0" fontId="5" fillId="2" borderId="0" xfId="0" applyFont="1" applyFill="1" applyAlignment="1">
      <alignment vertical="center"/>
    </xf>
    <xf numFmtId="0" fontId="7" fillId="2" borderId="0" xfId="0" applyFont="1" applyFill="1">
      <alignment vertical="center"/>
    </xf>
    <xf numFmtId="0" fontId="7" fillId="2" borderId="0" xfId="0" applyFont="1" applyFill="1" applyBorder="1">
      <alignment vertical="center"/>
    </xf>
    <xf numFmtId="0" fontId="7" fillId="0" borderId="0" xfId="0" applyFont="1">
      <alignment vertical="center"/>
    </xf>
    <xf numFmtId="0" fontId="4" fillId="2" borderId="0" xfId="0" applyFont="1" applyFill="1" applyAlignment="1">
      <alignment vertical="center"/>
    </xf>
    <xf numFmtId="0" fontId="9" fillId="2" borderId="0" xfId="0" applyFont="1" applyFill="1">
      <alignment vertical="center"/>
    </xf>
    <xf numFmtId="0" fontId="9" fillId="2" borderId="0" xfId="0" applyFont="1" applyFill="1" applyBorder="1">
      <alignment vertical="center"/>
    </xf>
    <xf numFmtId="0" fontId="9" fillId="0" borderId="0" xfId="0" applyFont="1">
      <alignment vertical="center"/>
    </xf>
    <xf numFmtId="0" fontId="5" fillId="2" borderId="0" xfId="0" applyFont="1" applyFill="1" applyAlignment="1">
      <alignment horizontal="right" vertical="center"/>
    </xf>
    <xf numFmtId="177" fontId="5" fillId="3" borderId="4" xfId="0" applyNumberFormat="1" applyFont="1" applyFill="1" applyBorder="1" applyAlignment="1">
      <alignment vertical="center" shrinkToFit="1"/>
    </xf>
    <xf numFmtId="0" fontId="10" fillId="0" borderId="0" xfId="0" applyFont="1" applyAlignment="1">
      <alignment horizontal="center" vertical="center"/>
    </xf>
    <xf numFmtId="0" fontId="5" fillId="0" borderId="0" xfId="0" applyFont="1" applyFill="1" applyAlignment="1">
      <alignment horizontal="right" vertical="center"/>
    </xf>
    <xf numFmtId="179" fontId="5" fillId="4" borderId="4" xfId="0" applyNumberFormat="1" applyFont="1" applyFill="1" applyBorder="1" applyAlignment="1">
      <alignment vertical="center" shrinkToFit="1"/>
    </xf>
    <xf numFmtId="177" fontId="5" fillId="4" borderId="4" xfId="0" applyNumberFormat="1" applyFont="1" applyFill="1" applyBorder="1" applyAlignment="1">
      <alignment vertical="center" shrinkToFit="1"/>
    </xf>
    <xf numFmtId="0" fontId="5" fillId="0" borderId="0" xfId="0" applyFont="1" applyFill="1" applyBorder="1" applyAlignment="1">
      <alignment vertical="center"/>
    </xf>
    <xf numFmtId="0" fontId="7" fillId="0" borderId="0" xfId="0" applyFont="1" applyFill="1">
      <alignment vertical="center"/>
    </xf>
    <xf numFmtId="0" fontId="7" fillId="0" borderId="0" xfId="0" applyFont="1" applyFill="1" applyBorder="1">
      <alignment vertical="center"/>
    </xf>
    <xf numFmtId="0" fontId="5" fillId="0" borderId="0" xfId="0" applyFont="1" applyFill="1">
      <alignment vertical="center"/>
    </xf>
    <xf numFmtId="0" fontId="0" fillId="0" borderId="1" xfId="0" applyBorder="1" applyAlignment="1">
      <alignment horizontal="center" vertical="center"/>
    </xf>
    <xf numFmtId="0" fontId="5" fillId="2" borderId="0" xfId="0" applyFont="1" applyFill="1" applyBorder="1" applyAlignment="1">
      <alignment horizontal="left" vertical="center"/>
    </xf>
    <xf numFmtId="0" fontId="5" fillId="0" borderId="0" xfId="0" applyFont="1" applyFill="1" applyBorder="1" applyAlignment="1">
      <alignment horizontal="left" vertical="center"/>
    </xf>
    <xf numFmtId="177" fontId="5" fillId="0" borderId="0" xfId="0" applyNumberFormat="1" applyFont="1" applyFill="1" applyBorder="1" applyAlignment="1">
      <alignment vertical="center" shrinkToFit="1"/>
    </xf>
    <xf numFmtId="0" fontId="12" fillId="0" borderId="0" xfId="0" applyFont="1">
      <alignment vertical="center"/>
    </xf>
    <xf numFmtId="0" fontId="0" fillId="0" borderId="0" xfId="0" applyBorder="1" applyAlignment="1">
      <alignment horizontal="center" vertical="center"/>
    </xf>
    <xf numFmtId="0" fontId="0" fillId="0" borderId="0" xfId="0" applyBorder="1" applyAlignment="1">
      <alignment vertical="center"/>
    </xf>
    <xf numFmtId="0" fontId="0" fillId="0" borderId="1" xfId="0" applyBorder="1" applyAlignment="1">
      <alignment horizontal="center" vertical="center"/>
    </xf>
    <xf numFmtId="180" fontId="12" fillId="0" borderId="1" xfId="0" applyNumberFormat="1" applyFont="1" applyBorder="1" applyAlignment="1">
      <alignment horizontal="center" vertical="center"/>
    </xf>
    <xf numFmtId="180" fontId="14" fillId="0" borderId="1" xfId="0" applyNumberFormat="1" applyFont="1" applyBorder="1" applyAlignment="1">
      <alignment horizontal="center" vertical="center"/>
    </xf>
    <xf numFmtId="181" fontId="0" fillId="0" borderId="1" xfId="0" applyNumberFormat="1" applyBorder="1" applyAlignment="1">
      <alignment horizontal="center" vertical="center"/>
    </xf>
    <xf numFmtId="0" fontId="15" fillId="0" borderId="0" xfId="0" applyFont="1">
      <alignment vertical="center"/>
    </xf>
    <xf numFmtId="0" fontId="14" fillId="0" borderId="0" xfId="0" applyFont="1" applyBorder="1" applyAlignment="1">
      <alignment horizontal="center" vertical="center"/>
    </xf>
    <xf numFmtId="0" fontId="0" fillId="0" borderId="0" xfId="0" applyBorder="1" applyAlignment="1">
      <alignment horizontal="center" vertical="center" wrapText="1"/>
    </xf>
    <xf numFmtId="0" fontId="7" fillId="0" borderId="0" xfId="0" applyFont="1" applyBorder="1" applyAlignment="1">
      <alignment vertical="top"/>
    </xf>
    <xf numFmtId="0" fontId="0" fillId="0" borderId="31" xfId="0" applyBorder="1" applyAlignment="1">
      <alignment vertical="center" wrapText="1"/>
    </xf>
    <xf numFmtId="177" fontId="0" fillId="0" borderId="0" xfId="0" applyNumberFormat="1">
      <alignment vertical="center"/>
    </xf>
    <xf numFmtId="0" fontId="16" fillId="0" borderId="0" xfId="0" applyFont="1" applyBorder="1" applyAlignment="1">
      <alignment vertical="center"/>
    </xf>
    <xf numFmtId="0" fontId="17" fillId="0" borderId="0" xfId="0" applyFont="1">
      <alignment vertical="center"/>
    </xf>
    <xf numFmtId="0" fontId="11" fillId="5" borderId="5" xfId="0" applyFont="1" applyFill="1" applyBorder="1" applyAlignment="1">
      <alignment horizontal="center" vertical="center" wrapText="1"/>
    </xf>
    <xf numFmtId="0" fontId="11" fillId="5" borderId="9" xfId="0" applyFont="1" applyFill="1" applyBorder="1" applyAlignment="1">
      <alignment horizontal="center" vertical="center"/>
    </xf>
    <xf numFmtId="0" fontId="11" fillId="5" borderId="6" xfId="0" applyFont="1" applyFill="1" applyBorder="1" applyAlignment="1">
      <alignment horizontal="center" vertical="center"/>
    </xf>
    <xf numFmtId="38" fontId="0" fillId="0" borderId="1" xfId="1" applyFont="1" applyBorder="1" applyAlignment="1">
      <alignment horizontal="center" vertical="center"/>
    </xf>
    <xf numFmtId="38" fontId="5" fillId="0" borderId="10" xfId="1" applyFont="1" applyBorder="1" applyAlignment="1">
      <alignment horizontal="center" vertical="center"/>
    </xf>
    <xf numFmtId="38" fontId="5" fillId="0" borderId="3" xfId="1" applyFont="1" applyBorder="1" applyAlignment="1">
      <alignment horizontal="center" vertical="center"/>
    </xf>
    <xf numFmtId="38" fontId="5" fillId="0" borderId="11" xfId="1" applyFont="1" applyBorder="1" applyAlignment="1">
      <alignment horizontal="center" vertical="center"/>
    </xf>
    <xf numFmtId="38" fontId="5" fillId="0" borderId="12" xfId="1" applyFont="1" applyBorder="1" applyAlignment="1">
      <alignment horizontal="center" vertical="center"/>
    </xf>
    <xf numFmtId="38" fontId="5" fillId="0" borderId="13" xfId="1" applyFont="1" applyBorder="1" applyAlignment="1">
      <alignment horizontal="center" vertical="center"/>
    </xf>
    <xf numFmtId="38" fontId="5" fillId="0" borderId="14" xfId="1"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38" fontId="0" fillId="0" borderId="5" xfId="1" applyFont="1" applyBorder="1" applyAlignment="1">
      <alignment horizontal="center" vertical="center"/>
    </xf>
    <xf numFmtId="38" fontId="0" fillId="0" borderId="9" xfId="1" applyFont="1" applyBorder="1" applyAlignment="1">
      <alignment horizontal="center" vertical="center"/>
    </xf>
    <xf numFmtId="38" fontId="0" fillId="0" borderId="6" xfId="1" applyFont="1" applyBorder="1" applyAlignment="1">
      <alignment horizontal="center" vertical="center"/>
    </xf>
    <xf numFmtId="0" fontId="0" fillId="0" borderId="1" xfId="0" applyBorder="1" applyAlignment="1">
      <alignment horizontal="center" vertical="center"/>
    </xf>
    <xf numFmtId="38" fontId="11" fillId="0" borderId="1" xfId="1" applyFont="1" applyBorder="1" applyAlignment="1">
      <alignment horizontal="center" vertical="center"/>
    </xf>
    <xf numFmtId="38" fontId="0" fillId="0" borderId="2" xfId="1" applyFont="1" applyBorder="1" applyAlignment="1">
      <alignment horizontal="center" vertical="center"/>
    </xf>
    <xf numFmtId="38" fontId="7" fillId="0" borderId="1" xfId="1" applyFont="1" applyBorder="1" applyAlignment="1">
      <alignment horizontal="center" vertical="center"/>
    </xf>
    <xf numFmtId="38" fontId="7" fillId="0" borderId="2" xfId="1" applyFont="1" applyBorder="1" applyAlignment="1">
      <alignment horizontal="center" vertical="center"/>
    </xf>
    <xf numFmtId="0" fontId="7" fillId="0" borderId="1" xfId="0" applyFont="1" applyBorder="1" applyAlignment="1">
      <alignment horizontal="center" vertical="center"/>
    </xf>
    <xf numFmtId="0" fontId="5" fillId="0" borderId="1" xfId="0" applyFont="1" applyBorder="1" applyAlignment="1">
      <alignment horizontal="center" vertical="center"/>
    </xf>
    <xf numFmtId="38" fontId="11" fillId="0" borderId="2" xfId="1" applyFont="1" applyBorder="1" applyAlignment="1">
      <alignment horizontal="center" vertical="center"/>
    </xf>
    <xf numFmtId="38" fontId="0" fillId="0" borderId="7" xfId="1" applyFont="1" applyBorder="1" applyAlignment="1">
      <alignment horizontal="center" vertical="center"/>
    </xf>
    <xf numFmtId="38" fontId="0" fillId="0" borderId="15" xfId="1" applyFont="1" applyBorder="1" applyAlignment="1">
      <alignment horizontal="center" vertical="center"/>
    </xf>
    <xf numFmtId="38" fontId="0" fillId="0" borderId="8" xfId="1"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7" fillId="0" borderId="2" xfId="0" applyFont="1" applyBorder="1" applyAlignment="1">
      <alignment horizontal="center" vertical="center"/>
    </xf>
    <xf numFmtId="0" fontId="7" fillId="0" borderId="16" xfId="0" applyFont="1" applyBorder="1" applyAlignment="1">
      <alignment horizontal="center" vertical="center"/>
    </xf>
    <xf numFmtId="0" fontId="7" fillId="0" borderId="7"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11" fillId="0" borderId="7" xfId="0" applyFont="1" applyBorder="1" applyAlignment="1">
      <alignment horizontal="center" vertical="center"/>
    </xf>
    <xf numFmtId="0" fontId="11" fillId="0" borderId="15" xfId="0" applyFont="1" applyBorder="1" applyAlignment="1">
      <alignment horizontal="center" vertical="center"/>
    </xf>
    <xf numFmtId="0" fontId="11" fillId="0" borderId="8"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3" fillId="5" borderId="2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14" fillId="0" borderId="25" xfId="0" applyFont="1" applyBorder="1" applyAlignment="1">
      <alignment horizontal="left" vertical="center"/>
    </xf>
    <xf numFmtId="0" fontId="14" fillId="0" borderId="26" xfId="0" applyFont="1" applyBorder="1" applyAlignment="1">
      <alignment horizontal="left" vertical="center"/>
    </xf>
    <xf numFmtId="0" fontId="14" fillId="0" borderId="27" xfId="0" applyFont="1" applyBorder="1" applyAlignment="1">
      <alignment horizontal="left" vertical="center"/>
    </xf>
    <xf numFmtId="0" fontId="14" fillId="0" borderId="28" xfId="0" applyFont="1" applyBorder="1" applyAlignment="1">
      <alignment horizontal="left" vertical="center"/>
    </xf>
    <xf numFmtId="0" fontId="14" fillId="0" borderId="29" xfId="0" applyFont="1" applyBorder="1" applyAlignment="1">
      <alignment horizontal="left" vertical="center"/>
    </xf>
    <xf numFmtId="0" fontId="14" fillId="0" borderId="30" xfId="0" applyFont="1" applyBorder="1" applyAlignment="1">
      <alignment horizontal="left" vertical="center"/>
    </xf>
    <xf numFmtId="0" fontId="14" fillId="0" borderId="12" xfId="0" applyFont="1" applyBorder="1" applyAlignment="1">
      <alignment horizontal="left" vertical="center"/>
    </xf>
    <xf numFmtId="0" fontId="14" fillId="0" borderId="13" xfId="0" applyFont="1" applyBorder="1" applyAlignment="1">
      <alignment horizontal="left" vertical="center"/>
    </xf>
    <xf numFmtId="0" fontId="14" fillId="0" borderId="14" xfId="0" applyFont="1" applyBorder="1" applyAlignment="1">
      <alignment horizontal="left" vertical="center"/>
    </xf>
    <xf numFmtId="0" fontId="0" fillId="0" borderId="0" xfId="0"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33618</xdr:colOff>
      <xdr:row>6</xdr:row>
      <xdr:rowOff>134470</xdr:rowOff>
    </xdr:from>
    <xdr:to>
      <xdr:col>12</xdr:col>
      <xdr:colOff>874058</xdr:colOff>
      <xdr:row>12</xdr:row>
      <xdr:rowOff>168086</xdr:rowOff>
    </xdr:to>
    <xdr:sp macro="" textlink="">
      <xdr:nvSpPr>
        <xdr:cNvPr id="2" name="円形吹き出し 1"/>
        <xdr:cNvSpPr/>
      </xdr:nvSpPr>
      <xdr:spPr>
        <a:xfrm>
          <a:off x="4818530" y="1759323"/>
          <a:ext cx="4426322" cy="1490381"/>
        </a:xfrm>
        <a:prstGeom prst="wedgeEllipseCallout">
          <a:avLst>
            <a:gd name="adj1" fmla="val 20737"/>
            <a:gd name="adj2" fmla="val 8160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利用が増となった者について、１日につき１とカウントする。</a:t>
          </a:r>
          <a:endParaRPr kumimoji="1" lang="en-US" altLang="ja-JP" sz="1100" b="1"/>
        </a:p>
        <a:p>
          <a:pPr algn="l"/>
          <a:r>
            <a:rPr kumimoji="1" lang="ja-JP" altLang="en-US" sz="1100" b="1"/>
            <a:t>（例）５日利用予定だったが１５日の利用となった場合、延利用日数は１０日。</a:t>
          </a:r>
        </a:p>
      </xdr:txBody>
    </xdr:sp>
    <xdr:clientData/>
  </xdr:twoCellAnchor>
  <xdr:twoCellAnchor>
    <xdr:from>
      <xdr:col>2</xdr:col>
      <xdr:colOff>190499</xdr:colOff>
      <xdr:row>46</xdr:row>
      <xdr:rowOff>224118</xdr:rowOff>
    </xdr:from>
    <xdr:to>
      <xdr:col>8</xdr:col>
      <xdr:colOff>515468</xdr:colOff>
      <xdr:row>53</xdr:row>
      <xdr:rowOff>11205</xdr:rowOff>
    </xdr:to>
    <xdr:sp macro="" textlink="">
      <xdr:nvSpPr>
        <xdr:cNvPr id="3" name="円形吹き出し 2"/>
        <xdr:cNvSpPr/>
      </xdr:nvSpPr>
      <xdr:spPr>
        <a:xfrm>
          <a:off x="1557617" y="11441206"/>
          <a:ext cx="4426322" cy="1490381"/>
        </a:xfrm>
        <a:prstGeom prst="wedgeEllipseCallout">
          <a:avLst>
            <a:gd name="adj1" fmla="val 55928"/>
            <a:gd name="adj2" fmla="val -5899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全利用日数のうち、授業終了後単価から休業日単価に変更となった日数をご記入ください。</a:t>
          </a:r>
          <a:endParaRPr kumimoji="1" lang="en-US" altLang="ja-JP" sz="1100" b="1"/>
        </a:p>
        <a:p>
          <a:pPr algn="l"/>
          <a:r>
            <a:rPr kumimoji="1" lang="ja-JP" altLang="en-US" sz="1100" b="1"/>
            <a:t>（例）２０日利用だが５日は土日利用だった場合、利用日数は１５日。</a:t>
          </a:r>
        </a:p>
      </xdr:txBody>
    </xdr:sp>
    <xdr:clientData/>
  </xdr:twoCellAnchor>
  <xdr:twoCellAnchor>
    <xdr:from>
      <xdr:col>5</xdr:col>
      <xdr:colOff>381001</xdr:colOff>
      <xdr:row>65</xdr:row>
      <xdr:rowOff>201707</xdr:rowOff>
    </xdr:from>
    <xdr:to>
      <xdr:col>11</xdr:col>
      <xdr:colOff>717176</xdr:colOff>
      <xdr:row>70</xdr:row>
      <xdr:rowOff>44825</xdr:rowOff>
    </xdr:to>
    <xdr:sp macro="" textlink="">
      <xdr:nvSpPr>
        <xdr:cNvPr id="4" name="円形吹き出し 3"/>
        <xdr:cNvSpPr/>
      </xdr:nvSpPr>
      <xdr:spPr>
        <a:xfrm>
          <a:off x="3798795" y="16069236"/>
          <a:ext cx="4426322" cy="1199030"/>
        </a:xfrm>
        <a:prstGeom prst="wedgeEllipseCallout">
          <a:avLst>
            <a:gd name="adj1" fmla="val 55169"/>
            <a:gd name="adj2" fmla="val 5715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「重症心身障害児以外の障害児の場合」で指定を受けている西宮市内の事業所は、単位数単価１０．９０円となります。</a:t>
          </a:r>
        </a:p>
      </xdr:txBody>
    </xdr:sp>
    <xdr:clientData/>
  </xdr:twoCellAnchor>
  <xdr:twoCellAnchor>
    <xdr:from>
      <xdr:col>5</xdr:col>
      <xdr:colOff>392206</xdr:colOff>
      <xdr:row>70</xdr:row>
      <xdr:rowOff>134471</xdr:rowOff>
    </xdr:from>
    <xdr:to>
      <xdr:col>11</xdr:col>
      <xdr:colOff>728381</xdr:colOff>
      <xdr:row>76</xdr:row>
      <xdr:rowOff>67236</xdr:rowOff>
    </xdr:to>
    <xdr:sp macro="" textlink="">
      <xdr:nvSpPr>
        <xdr:cNvPr id="5" name="円形吹き出し 4"/>
        <xdr:cNvSpPr/>
      </xdr:nvSpPr>
      <xdr:spPr>
        <a:xfrm>
          <a:off x="3810000" y="17357912"/>
          <a:ext cx="4426322" cy="1456765"/>
        </a:xfrm>
        <a:prstGeom prst="wedgeEllipseCallout">
          <a:avLst>
            <a:gd name="adj1" fmla="val 56940"/>
            <a:gd name="adj2" fmla="val 68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受給者証に記載されている、利用者負担上限月額をご記入ください。</a:t>
          </a:r>
          <a:endParaRPr kumimoji="1" lang="en-US" altLang="ja-JP" sz="1100" b="1"/>
        </a:p>
        <a:p>
          <a:pPr algn="l"/>
          <a:r>
            <a:rPr kumimoji="1" lang="ja-JP" altLang="en-US" sz="1100" b="1"/>
            <a:t>０円、４６００円、３７２００円のいずれかとなります。</a:t>
          </a:r>
        </a:p>
      </xdr:txBody>
    </xdr:sp>
    <xdr:clientData/>
  </xdr:twoCellAnchor>
  <xdr:twoCellAnchor>
    <xdr:from>
      <xdr:col>5</xdr:col>
      <xdr:colOff>369795</xdr:colOff>
      <xdr:row>76</xdr:row>
      <xdr:rowOff>156883</xdr:rowOff>
    </xdr:from>
    <xdr:to>
      <xdr:col>11</xdr:col>
      <xdr:colOff>705970</xdr:colOff>
      <xdr:row>82</xdr:row>
      <xdr:rowOff>257737</xdr:rowOff>
    </xdr:to>
    <xdr:sp macro="" textlink="">
      <xdr:nvSpPr>
        <xdr:cNvPr id="6" name="円形吹き出し 5"/>
        <xdr:cNvSpPr/>
      </xdr:nvSpPr>
      <xdr:spPr>
        <a:xfrm>
          <a:off x="3787589" y="18904324"/>
          <a:ext cx="4426322" cy="1580031"/>
        </a:xfrm>
        <a:prstGeom prst="wedgeEllipseCallout">
          <a:avLst>
            <a:gd name="adj1" fmla="val 54663"/>
            <a:gd name="adj2" fmla="val -4711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国保連に請求をする、個人の給付合計単位数を入力してください。</a:t>
          </a:r>
          <a:endParaRPr kumimoji="1" lang="en-US" altLang="ja-JP" sz="1100" b="1"/>
        </a:p>
        <a:p>
          <a:pPr algn="l"/>
          <a:r>
            <a:rPr kumimoji="1" lang="ja-JP" altLang="en-US" sz="1100" b="1"/>
            <a:t>給付単位数は必ず補助対象報酬合計単位数（Ｇ）より大きくなります。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53"/>
  <sheetViews>
    <sheetView tabSelected="1" view="pageBreakPreview" zoomScale="85" zoomScaleNormal="100" zoomScaleSheetLayoutView="85" workbookViewId="0">
      <selection activeCell="A46" sqref="A46"/>
    </sheetView>
  </sheetViews>
  <sheetFormatPr defaultRowHeight="18.75" x14ac:dyDescent="0.4"/>
  <cols>
    <col min="1" max="1" width="7.375" customWidth="1"/>
    <col min="2" max="5" width="13.25" customWidth="1"/>
    <col min="6" max="6" width="17.375" customWidth="1"/>
    <col min="11" max="11" width="8.875" customWidth="1"/>
    <col min="14" max="14" width="11.25" customWidth="1"/>
    <col min="15" max="15" width="12" customWidth="1"/>
    <col min="18" max="18" width="10.125" bestFit="1" customWidth="1"/>
  </cols>
  <sheetData>
    <row r="1" spans="1:15" ht="42.75" customHeight="1" x14ac:dyDescent="0.4">
      <c r="A1" s="71" t="s">
        <v>102</v>
      </c>
    </row>
    <row r="2" spans="1:15" ht="21" customHeight="1" thickBot="1" x14ac:dyDescent="0.45">
      <c r="A2" s="4"/>
    </row>
    <row r="3" spans="1:15" ht="24.75" customHeight="1" thickBot="1" x14ac:dyDescent="0.45">
      <c r="B3" s="125" t="s">
        <v>116</v>
      </c>
      <c r="C3" s="126"/>
      <c r="D3" s="126"/>
      <c r="E3" s="127"/>
      <c r="F3" s="75"/>
      <c r="G3" s="66"/>
      <c r="H3" s="2"/>
      <c r="I3" s="98" t="s">
        <v>93</v>
      </c>
      <c r="J3" s="98"/>
      <c r="K3" s="98"/>
      <c r="L3" s="98"/>
      <c r="M3" s="98"/>
      <c r="N3" s="98"/>
      <c r="O3" s="98"/>
    </row>
    <row r="4" spans="1:15" ht="24.75" customHeight="1" x14ac:dyDescent="0.4">
      <c r="B4" s="128" t="s">
        <v>115</v>
      </c>
      <c r="C4" s="129"/>
      <c r="D4" s="129"/>
      <c r="E4" s="130"/>
      <c r="F4" s="75"/>
      <c r="G4" s="66"/>
      <c r="H4" s="65"/>
      <c r="I4" s="98" t="s">
        <v>94</v>
      </c>
      <c r="J4" s="98"/>
      <c r="K4" s="98"/>
      <c r="L4" s="98"/>
      <c r="M4" s="98"/>
      <c r="N4" s="98"/>
      <c r="O4" s="98"/>
    </row>
    <row r="5" spans="1:15" ht="24.75" customHeight="1" x14ac:dyDescent="0.4">
      <c r="B5" s="131" t="s">
        <v>121</v>
      </c>
      <c r="C5" s="132"/>
      <c r="D5" s="132"/>
      <c r="E5" s="133"/>
      <c r="F5" s="75"/>
      <c r="G5" s="66"/>
      <c r="H5" s="66"/>
      <c r="I5" s="98" t="s">
        <v>95</v>
      </c>
      <c r="J5" s="98"/>
      <c r="K5" s="98"/>
      <c r="L5" s="98"/>
      <c r="M5" s="98"/>
      <c r="N5" s="98" t="s">
        <v>97</v>
      </c>
      <c r="O5" s="98"/>
    </row>
    <row r="6" spans="1:15" ht="24.75" customHeight="1" x14ac:dyDescent="0.4">
      <c r="B6" s="131" t="s">
        <v>113</v>
      </c>
      <c r="C6" s="132"/>
      <c r="D6" s="132"/>
      <c r="E6" s="133"/>
      <c r="F6" s="75"/>
      <c r="G6" s="66"/>
      <c r="H6" s="66"/>
      <c r="I6" s="98" t="s">
        <v>96</v>
      </c>
      <c r="J6" s="98"/>
      <c r="K6" s="98"/>
      <c r="L6" s="98"/>
      <c r="M6" s="98"/>
      <c r="N6" s="98"/>
      <c r="O6" s="98"/>
    </row>
    <row r="7" spans="1:15" ht="24.75" customHeight="1" thickBot="1" x14ac:dyDescent="0.45">
      <c r="B7" s="134" t="s">
        <v>114</v>
      </c>
      <c r="C7" s="135"/>
      <c r="D7" s="135"/>
      <c r="E7" s="136"/>
      <c r="F7" s="75"/>
      <c r="G7" s="66"/>
      <c r="H7" s="66"/>
      <c r="I7" s="65"/>
      <c r="J7" s="65"/>
      <c r="K7" s="65"/>
      <c r="L7" s="65"/>
      <c r="M7" s="65"/>
      <c r="N7" s="65"/>
      <c r="O7" s="65"/>
    </row>
    <row r="8" spans="1:15" ht="24.75" customHeight="1" x14ac:dyDescent="0.4">
      <c r="B8" s="74" t="s">
        <v>124</v>
      </c>
      <c r="C8" s="72"/>
      <c r="D8" s="72"/>
      <c r="E8" s="72"/>
      <c r="F8" s="73"/>
      <c r="G8" s="66"/>
      <c r="H8" s="66"/>
      <c r="I8" s="65"/>
      <c r="J8" s="65"/>
      <c r="K8" s="65"/>
      <c r="L8" s="65"/>
      <c r="M8" s="65"/>
      <c r="N8" s="65"/>
      <c r="O8" s="65"/>
    </row>
    <row r="9" spans="1:15" ht="18" customHeight="1" x14ac:dyDescent="0.4">
      <c r="A9" s="4"/>
    </row>
    <row r="10" spans="1:15" ht="24" x14ac:dyDescent="0.4">
      <c r="A10" s="64" t="s">
        <v>122</v>
      </c>
    </row>
    <row r="11" spans="1:15" ht="24" x14ac:dyDescent="0.4">
      <c r="A11" s="78" t="s">
        <v>130</v>
      </c>
    </row>
    <row r="12" spans="1:15" ht="54.75" customHeight="1" x14ac:dyDescent="0.4">
      <c r="A12" s="109"/>
      <c r="B12" s="79" t="s">
        <v>117</v>
      </c>
      <c r="C12" s="80"/>
      <c r="D12" s="80"/>
      <c r="E12" s="81"/>
      <c r="F12" s="111" t="s">
        <v>98</v>
      </c>
      <c r="G12" s="113" t="s">
        <v>120</v>
      </c>
      <c r="H12" s="114"/>
      <c r="I12" s="115"/>
      <c r="J12" s="113" t="s">
        <v>101</v>
      </c>
      <c r="K12" s="114"/>
      <c r="L12" s="115"/>
      <c r="M12" s="119" t="s">
        <v>103</v>
      </c>
      <c r="N12" s="120"/>
      <c r="O12" s="121"/>
    </row>
    <row r="13" spans="1:15" ht="31.5" customHeight="1" x14ac:dyDescent="0.4">
      <c r="A13" s="110"/>
      <c r="B13" s="68" t="s">
        <v>109</v>
      </c>
      <c r="C13" s="69" t="s">
        <v>110</v>
      </c>
      <c r="D13" s="69" t="s">
        <v>111</v>
      </c>
      <c r="E13" s="69" t="s">
        <v>112</v>
      </c>
      <c r="F13" s="112"/>
      <c r="G13" s="116"/>
      <c r="H13" s="117"/>
      <c r="I13" s="118"/>
      <c r="J13" s="116"/>
      <c r="K13" s="117"/>
      <c r="L13" s="118"/>
      <c r="M13" s="122"/>
      <c r="N13" s="123"/>
      <c r="O13" s="124"/>
    </row>
    <row r="14" spans="1:15" ht="29.25" customHeight="1" x14ac:dyDescent="0.4">
      <c r="A14" s="60" t="s">
        <v>119</v>
      </c>
      <c r="B14" s="67"/>
      <c r="C14" s="67">
        <v>1</v>
      </c>
      <c r="D14" s="67">
        <v>1</v>
      </c>
      <c r="E14" s="67"/>
      <c r="F14" s="70">
        <v>111</v>
      </c>
      <c r="G14" s="82">
        <v>50000</v>
      </c>
      <c r="H14" s="82"/>
      <c r="I14" s="82"/>
      <c r="J14" s="82">
        <v>10000</v>
      </c>
      <c r="K14" s="82"/>
      <c r="L14" s="82"/>
      <c r="M14" s="82">
        <v>4000</v>
      </c>
      <c r="N14" s="82"/>
      <c r="O14" s="82"/>
    </row>
    <row r="15" spans="1:15" ht="29.25" customHeight="1" x14ac:dyDescent="0.4">
      <c r="A15" s="60">
        <v>1</v>
      </c>
      <c r="B15" s="67"/>
      <c r="C15" s="67"/>
      <c r="D15" s="67"/>
      <c r="E15" s="67"/>
      <c r="F15" s="70"/>
      <c r="G15" s="82"/>
      <c r="H15" s="82"/>
      <c r="I15" s="82"/>
      <c r="J15" s="82"/>
      <c r="K15" s="82"/>
      <c r="L15" s="82"/>
      <c r="M15" s="82"/>
      <c r="N15" s="82"/>
      <c r="O15" s="82"/>
    </row>
    <row r="16" spans="1:15" ht="29.25" customHeight="1" x14ac:dyDescent="0.4">
      <c r="A16" s="67">
        <v>2</v>
      </c>
      <c r="B16" s="67"/>
      <c r="C16" s="67"/>
      <c r="D16" s="67"/>
      <c r="E16" s="67"/>
      <c r="F16" s="70"/>
      <c r="G16" s="82"/>
      <c r="H16" s="82"/>
      <c r="I16" s="82"/>
      <c r="J16" s="82"/>
      <c r="K16" s="82"/>
      <c r="L16" s="82"/>
      <c r="M16" s="82"/>
      <c r="N16" s="82"/>
      <c r="O16" s="82"/>
    </row>
    <row r="17" spans="1:15" ht="29.25" customHeight="1" x14ac:dyDescent="0.4">
      <c r="A17" s="67">
        <v>3</v>
      </c>
      <c r="B17" s="67"/>
      <c r="C17" s="67"/>
      <c r="D17" s="67"/>
      <c r="E17" s="67"/>
      <c r="F17" s="70"/>
      <c r="G17" s="82"/>
      <c r="H17" s="82"/>
      <c r="I17" s="82"/>
      <c r="J17" s="82"/>
      <c r="K17" s="82"/>
      <c r="L17" s="82"/>
      <c r="M17" s="82"/>
      <c r="N17" s="82"/>
      <c r="O17" s="82"/>
    </row>
    <row r="18" spans="1:15" ht="29.25" customHeight="1" x14ac:dyDescent="0.4">
      <c r="A18" s="67">
        <v>4</v>
      </c>
      <c r="B18" s="67"/>
      <c r="C18" s="67"/>
      <c r="D18" s="67"/>
      <c r="E18" s="67"/>
      <c r="F18" s="70"/>
      <c r="G18" s="82"/>
      <c r="H18" s="82"/>
      <c r="I18" s="82"/>
      <c r="J18" s="82"/>
      <c r="K18" s="82"/>
      <c r="L18" s="82"/>
      <c r="M18" s="82"/>
      <c r="N18" s="82"/>
      <c r="O18" s="82"/>
    </row>
    <row r="19" spans="1:15" ht="29.25" customHeight="1" x14ac:dyDescent="0.4">
      <c r="A19" s="67">
        <v>5</v>
      </c>
      <c r="B19" s="67"/>
      <c r="C19" s="67"/>
      <c r="D19" s="67"/>
      <c r="E19" s="67"/>
      <c r="F19" s="70"/>
      <c r="G19" s="82"/>
      <c r="H19" s="82"/>
      <c r="I19" s="82"/>
      <c r="J19" s="82"/>
      <c r="K19" s="82"/>
      <c r="L19" s="82"/>
      <c r="M19" s="82"/>
      <c r="N19" s="82"/>
      <c r="O19" s="82"/>
    </row>
    <row r="20" spans="1:15" ht="29.25" customHeight="1" x14ac:dyDescent="0.4">
      <c r="A20" s="67">
        <v>6</v>
      </c>
      <c r="B20" s="67"/>
      <c r="C20" s="67"/>
      <c r="D20" s="67"/>
      <c r="E20" s="67"/>
      <c r="F20" s="70"/>
      <c r="G20" s="82"/>
      <c r="H20" s="82"/>
      <c r="I20" s="82"/>
      <c r="J20" s="82"/>
      <c r="K20" s="82"/>
      <c r="L20" s="82"/>
      <c r="M20" s="82"/>
      <c r="N20" s="82"/>
      <c r="O20" s="82"/>
    </row>
    <row r="21" spans="1:15" ht="29.25" customHeight="1" x14ac:dyDescent="0.4">
      <c r="A21" s="67">
        <v>7</v>
      </c>
      <c r="B21" s="67"/>
      <c r="C21" s="67"/>
      <c r="D21" s="67"/>
      <c r="E21" s="67"/>
      <c r="F21" s="70"/>
      <c r="G21" s="82"/>
      <c r="H21" s="82"/>
      <c r="I21" s="82"/>
      <c r="J21" s="82"/>
      <c r="K21" s="82"/>
      <c r="L21" s="82"/>
      <c r="M21" s="82"/>
      <c r="N21" s="82"/>
      <c r="O21" s="82"/>
    </row>
    <row r="22" spans="1:15" ht="29.25" customHeight="1" x14ac:dyDescent="0.4">
      <c r="A22" s="67">
        <v>8</v>
      </c>
      <c r="B22" s="67"/>
      <c r="C22" s="67"/>
      <c r="D22" s="67"/>
      <c r="E22" s="67"/>
      <c r="F22" s="70"/>
      <c r="G22" s="82"/>
      <c r="H22" s="82"/>
      <c r="I22" s="82"/>
      <c r="J22" s="82"/>
      <c r="K22" s="82"/>
      <c r="L22" s="82"/>
      <c r="M22" s="82"/>
      <c r="N22" s="82"/>
      <c r="O22" s="82"/>
    </row>
    <row r="23" spans="1:15" ht="29.25" customHeight="1" x14ac:dyDescent="0.4">
      <c r="A23" s="67">
        <v>9</v>
      </c>
      <c r="B23" s="67"/>
      <c r="C23" s="67"/>
      <c r="D23" s="67"/>
      <c r="E23" s="67"/>
      <c r="F23" s="70"/>
      <c r="G23" s="82"/>
      <c r="H23" s="82"/>
      <c r="I23" s="82"/>
      <c r="J23" s="82"/>
      <c r="K23" s="82"/>
      <c r="L23" s="82"/>
      <c r="M23" s="82"/>
      <c r="N23" s="82"/>
      <c r="O23" s="82"/>
    </row>
    <row r="24" spans="1:15" ht="29.25" customHeight="1" x14ac:dyDescent="0.4">
      <c r="A24" s="67">
        <v>10</v>
      </c>
      <c r="B24" s="67"/>
      <c r="C24" s="67"/>
      <c r="D24" s="67"/>
      <c r="E24" s="67"/>
      <c r="F24" s="70"/>
      <c r="G24" s="82"/>
      <c r="H24" s="82"/>
      <c r="I24" s="82"/>
      <c r="J24" s="82"/>
      <c r="K24" s="82"/>
      <c r="L24" s="82"/>
      <c r="M24" s="82"/>
      <c r="N24" s="82"/>
      <c r="O24" s="82"/>
    </row>
    <row r="25" spans="1:15" ht="18.75" customHeight="1" x14ac:dyDescent="0.4">
      <c r="A25" t="s">
        <v>129</v>
      </c>
      <c r="F25" s="103" t="s">
        <v>104</v>
      </c>
      <c r="G25" s="99">
        <f>SUM(G15:I24)</f>
        <v>0</v>
      </c>
      <c r="H25" s="99"/>
      <c r="I25" s="99"/>
      <c r="J25" s="101">
        <f>SUM(J15:L24)</f>
        <v>0</v>
      </c>
      <c r="K25" s="101"/>
      <c r="L25" s="101"/>
      <c r="M25" s="82">
        <f>SUM(M15:O24)</f>
        <v>0</v>
      </c>
      <c r="N25" s="82"/>
      <c r="O25" s="82"/>
    </row>
    <row r="26" spans="1:15" ht="19.5" customHeight="1" thickBot="1" x14ac:dyDescent="0.45">
      <c r="F26" s="104"/>
      <c r="G26" s="99"/>
      <c r="H26" s="99"/>
      <c r="I26" s="99"/>
      <c r="J26" s="102"/>
      <c r="K26" s="102"/>
      <c r="L26" s="102"/>
      <c r="M26" s="82"/>
      <c r="N26" s="82"/>
      <c r="O26" s="82"/>
    </row>
    <row r="27" spans="1:15" ht="18.75" customHeight="1" x14ac:dyDescent="0.4">
      <c r="J27" s="89" t="s">
        <v>107</v>
      </c>
      <c r="K27" s="90"/>
      <c r="L27" s="91"/>
      <c r="M27" s="83">
        <f>J25</f>
        <v>0</v>
      </c>
      <c r="N27" s="84"/>
      <c r="O27" s="85"/>
    </row>
    <row r="28" spans="1:15" ht="19.5" customHeight="1" thickBot="1" x14ac:dyDescent="0.45">
      <c r="J28" s="92"/>
      <c r="K28" s="93"/>
      <c r="L28" s="94"/>
      <c r="M28" s="86"/>
      <c r="N28" s="87"/>
      <c r="O28" s="88"/>
    </row>
    <row r="31" spans="1:15" ht="24" x14ac:dyDescent="0.4">
      <c r="A31" s="64" t="s">
        <v>123</v>
      </c>
    </row>
    <row r="32" spans="1:15" ht="24" x14ac:dyDescent="0.4">
      <c r="A32" s="78" t="s">
        <v>128</v>
      </c>
    </row>
    <row r="33" spans="1:15" ht="54.75" customHeight="1" x14ac:dyDescent="0.4">
      <c r="A33" s="109"/>
      <c r="B33" s="79" t="s">
        <v>118</v>
      </c>
      <c r="C33" s="80"/>
      <c r="D33" s="80"/>
      <c r="E33" s="81"/>
      <c r="F33" s="111" t="s">
        <v>98</v>
      </c>
      <c r="G33" s="113" t="s">
        <v>106</v>
      </c>
      <c r="H33" s="114"/>
      <c r="I33" s="115"/>
      <c r="J33" s="113" t="s">
        <v>105</v>
      </c>
      <c r="K33" s="114"/>
      <c r="L33" s="115"/>
      <c r="M33" s="119" t="s">
        <v>103</v>
      </c>
      <c r="N33" s="120"/>
      <c r="O33" s="121"/>
    </row>
    <row r="34" spans="1:15" ht="31.5" customHeight="1" x14ac:dyDescent="0.4">
      <c r="A34" s="110"/>
      <c r="B34" s="68" t="s">
        <v>109</v>
      </c>
      <c r="C34" s="69" t="s">
        <v>110</v>
      </c>
      <c r="D34" s="69" t="s">
        <v>111</v>
      </c>
      <c r="E34" s="69" t="s">
        <v>112</v>
      </c>
      <c r="F34" s="112"/>
      <c r="G34" s="116"/>
      <c r="H34" s="117"/>
      <c r="I34" s="118"/>
      <c r="J34" s="116"/>
      <c r="K34" s="117"/>
      <c r="L34" s="118"/>
      <c r="M34" s="122"/>
      <c r="N34" s="123"/>
      <c r="O34" s="124"/>
    </row>
    <row r="35" spans="1:15" ht="29.25" customHeight="1" x14ac:dyDescent="0.4">
      <c r="A35" s="60" t="s">
        <v>119</v>
      </c>
      <c r="B35" s="67"/>
      <c r="C35" s="67">
        <v>1</v>
      </c>
      <c r="D35" s="67">
        <v>1</v>
      </c>
      <c r="E35" s="67"/>
      <c r="F35" s="70">
        <v>111</v>
      </c>
      <c r="G35" s="82">
        <v>50000</v>
      </c>
      <c r="H35" s="82"/>
      <c r="I35" s="82"/>
      <c r="J35" s="82">
        <v>40000</v>
      </c>
      <c r="K35" s="82"/>
      <c r="L35" s="82"/>
      <c r="M35" s="95">
        <v>4000</v>
      </c>
      <c r="N35" s="96"/>
      <c r="O35" s="97"/>
    </row>
    <row r="36" spans="1:15" ht="29.25" customHeight="1" x14ac:dyDescent="0.4">
      <c r="A36" s="60">
        <v>1</v>
      </c>
      <c r="B36" s="67"/>
      <c r="C36" s="67"/>
      <c r="D36" s="67"/>
      <c r="E36" s="67"/>
      <c r="F36" s="70"/>
      <c r="G36" s="82"/>
      <c r="H36" s="82"/>
      <c r="I36" s="82"/>
      <c r="J36" s="82"/>
      <c r="K36" s="82"/>
      <c r="L36" s="82"/>
      <c r="M36" s="95"/>
      <c r="N36" s="96"/>
      <c r="O36" s="97"/>
    </row>
    <row r="37" spans="1:15" ht="29.25" customHeight="1" x14ac:dyDescent="0.4">
      <c r="A37" s="67">
        <v>2</v>
      </c>
      <c r="B37" s="67"/>
      <c r="C37" s="67"/>
      <c r="D37" s="67"/>
      <c r="E37" s="67"/>
      <c r="F37" s="70"/>
      <c r="G37" s="82"/>
      <c r="H37" s="82"/>
      <c r="I37" s="82"/>
      <c r="J37" s="82"/>
      <c r="K37" s="82"/>
      <c r="L37" s="82"/>
      <c r="M37" s="95"/>
      <c r="N37" s="96"/>
      <c r="O37" s="97"/>
    </row>
    <row r="38" spans="1:15" ht="29.25" customHeight="1" x14ac:dyDescent="0.4">
      <c r="A38" s="67">
        <v>3</v>
      </c>
      <c r="B38" s="67"/>
      <c r="C38" s="67"/>
      <c r="D38" s="67"/>
      <c r="E38" s="67"/>
      <c r="F38" s="70"/>
      <c r="G38" s="82"/>
      <c r="H38" s="82"/>
      <c r="I38" s="82"/>
      <c r="J38" s="82"/>
      <c r="K38" s="82"/>
      <c r="L38" s="82"/>
      <c r="M38" s="95"/>
      <c r="N38" s="96"/>
      <c r="O38" s="97"/>
    </row>
    <row r="39" spans="1:15" ht="29.25" customHeight="1" x14ac:dyDescent="0.4">
      <c r="A39" s="67">
        <v>4</v>
      </c>
      <c r="B39" s="67"/>
      <c r="C39" s="67"/>
      <c r="D39" s="67"/>
      <c r="E39" s="67"/>
      <c r="F39" s="70"/>
      <c r="G39" s="82"/>
      <c r="H39" s="82"/>
      <c r="I39" s="82"/>
      <c r="J39" s="82"/>
      <c r="K39" s="82"/>
      <c r="L39" s="82"/>
      <c r="M39" s="95"/>
      <c r="N39" s="96"/>
      <c r="O39" s="97"/>
    </row>
    <row r="40" spans="1:15" ht="29.25" customHeight="1" x14ac:dyDescent="0.4">
      <c r="A40" s="67">
        <v>5</v>
      </c>
      <c r="B40" s="67"/>
      <c r="C40" s="67"/>
      <c r="D40" s="67"/>
      <c r="E40" s="67"/>
      <c r="F40" s="70"/>
      <c r="G40" s="82"/>
      <c r="H40" s="82"/>
      <c r="I40" s="82"/>
      <c r="J40" s="82"/>
      <c r="K40" s="82"/>
      <c r="L40" s="82"/>
      <c r="M40" s="95"/>
      <c r="N40" s="96"/>
      <c r="O40" s="97"/>
    </row>
    <row r="41" spans="1:15" ht="29.25" customHeight="1" x14ac:dyDescent="0.4">
      <c r="A41" s="67">
        <v>6</v>
      </c>
      <c r="B41" s="67"/>
      <c r="C41" s="67"/>
      <c r="D41" s="67"/>
      <c r="E41" s="67"/>
      <c r="F41" s="70"/>
      <c r="G41" s="82"/>
      <c r="H41" s="82"/>
      <c r="I41" s="82"/>
      <c r="J41" s="82"/>
      <c r="K41" s="82"/>
      <c r="L41" s="82"/>
      <c r="M41" s="95"/>
      <c r="N41" s="96"/>
      <c r="O41" s="97"/>
    </row>
    <row r="42" spans="1:15" ht="29.25" customHeight="1" x14ac:dyDescent="0.4">
      <c r="A42" s="67">
        <v>7</v>
      </c>
      <c r="B42" s="67"/>
      <c r="C42" s="67"/>
      <c r="D42" s="67"/>
      <c r="E42" s="67"/>
      <c r="F42" s="70"/>
      <c r="G42" s="82"/>
      <c r="H42" s="82"/>
      <c r="I42" s="82"/>
      <c r="J42" s="82"/>
      <c r="K42" s="82"/>
      <c r="L42" s="82"/>
      <c r="M42" s="95"/>
      <c r="N42" s="96"/>
      <c r="O42" s="97"/>
    </row>
    <row r="43" spans="1:15" ht="29.25" customHeight="1" x14ac:dyDescent="0.4">
      <c r="A43" s="67">
        <v>8</v>
      </c>
      <c r="B43" s="67"/>
      <c r="C43" s="67"/>
      <c r="D43" s="67"/>
      <c r="E43" s="67"/>
      <c r="F43" s="70"/>
      <c r="G43" s="82"/>
      <c r="H43" s="82"/>
      <c r="I43" s="82"/>
      <c r="J43" s="82"/>
      <c r="K43" s="82"/>
      <c r="L43" s="82"/>
      <c r="M43" s="95"/>
      <c r="N43" s="96"/>
      <c r="O43" s="97"/>
    </row>
    <row r="44" spans="1:15" ht="29.25" customHeight="1" x14ac:dyDescent="0.4">
      <c r="A44" s="67">
        <v>9</v>
      </c>
      <c r="B44" s="67"/>
      <c r="C44" s="67"/>
      <c r="D44" s="67"/>
      <c r="E44" s="67"/>
      <c r="F44" s="70"/>
      <c r="G44" s="100"/>
      <c r="H44" s="100"/>
      <c r="I44" s="100"/>
      <c r="J44" s="100"/>
      <c r="K44" s="100"/>
      <c r="L44" s="100"/>
      <c r="M44" s="106"/>
      <c r="N44" s="107"/>
      <c r="O44" s="108"/>
    </row>
    <row r="45" spans="1:15" ht="29.25" customHeight="1" x14ac:dyDescent="0.4">
      <c r="A45" s="67">
        <v>10</v>
      </c>
      <c r="B45" s="67"/>
      <c r="C45" s="67"/>
      <c r="D45" s="67"/>
      <c r="E45" s="67"/>
      <c r="F45" s="70"/>
      <c r="G45" s="100"/>
      <c r="H45" s="100"/>
      <c r="I45" s="100"/>
      <c r="J45" s="100"/>
      <c r="K45" s="100"/>
      <c r="L45" s="100"/>
      <c r="M45" s="106"/>
      <c r="N45" s="107"/>
      <c r="O45" s="108"/>
    </row>
    <row r="46" spans="1:15" x14ac:dyDescent="0.4">
      <c r="A46" t="s">
        <v>129</v>
      </c>
      <c r="F46" s="103" t="s">
        <v>104</v>
      </c>
      <c r="G46" s="101">
        <f>SUM(G36:I45)</f>
        <v>0</v>
      </c>
      <c r="H46" s="101"/>
      <c r="I46" s="101"/>
      <c r="J46" s="99">
        <f>SUM(J36:L45)</f>
        <v>0</v>
      </c>
      <c r="K46" s="99"/>
      <c r="L46" s="99"/>
      <c r="M46" s="99">
        <f>SUM(M36:O45)</f>
        <v>0</v>
      </c>
      <c r="N46" s="99"/>
      <c r="O46" s="99"/>
    </row>
    <row r="47" spans="1:15" ht="19.5" thickBot="1" x14ac:dyDescent="0.45">
      <c r="F47" s="104"/>
      <c r="G47" s="101"/>
      <c r="H47" s="101"/>
      <c r="I47" s="101"/>
      <c r="J47" s="105"/>
      <c r="K47" s="105"/>
      <c r="L47" s="105"/>
      <c r="M47" s="99"/>
      <c r="N47" s="99"/>
      <c r="O47" s="99"/>
    </row>
    <row r="48" spans="1:15" ht="18.75" customHeight="1" x14ac:dyDescent="0.4">
      <c r="J48" s="89" t="s">
        <v>107</v>
      </c>
      <c r="K48" s="90"/>
      <c r="L48" s="91"/>
      <c r="M48" s="83">
        <f>G46-J46</f>
        <v>0</v>
      </c>
      <c r="N48" s="84"/>
      <c r="O48" s="85"/>
    </row>
    <row r="49" spans="10:15" ht="19.5" customHeight="1" thickBot="1" x14ac:dyDescent="0.45">
      <c r="J49" s="92"/>
      <c r="K49" s="93"/>
      <c r="L49" s="94"/>
      <c r="M49" s="86"/>
      <c r="N49" s="87"/>
      <c r="O49" s="88"/>
    </row>
    <row r="51" spans="10:15" ht="19.5" thickBot="1" x14ac:dyDescent="0.45"/>
    <row r="52" spans="10:15" ht="18.75" customHeight="1" x14ac:dyDescent="0.4">
      <c r="J52" s="89" t="s">
        <v>108</v>
      </c>
      <c r="K52" s="90"/>
      <c r="L52" s="91"/>
      <c r="M52" s="83">
        <f>M27+M48</f>
        <v>0</v>
      </c>
      <c r="N52" s="84"/>
      <c r="O52" s="85"/>
    </row>
    <row r="53" spans="10:15" ht="19.5" customHeight="1" thickBot="1" x14ac:dyDescent="0.45">
      <c r="J53" s="92"/>
      <c r="K53" s="93"/>
      <c r="L53" s="94"/>
      <c r="M53" s="86"/>
      <c r="N53" s="87"/>
      <c r="O53" s="88"/>
    </row>
  </sheetData>
  <mergeCells count="107">
    <mergeCell ref="B33:E33"/>
    <mergeCell ref="B3:E3"/>
    <mergeCell ref="B4:E4"/>
    <mergeCell ref="B5:E5"/>
    <mergeCell ref="B6:E6"/>
    <mergeCell ref="B7:E7"/>
    <mergeCell ref="M19:O19"/>
    <mergeCell ref="M20:O20"/>
    <mergeCell ref="M21:O21"/>
    <mergeCell ref="M22:O22"/>
    <mergeCell ref="M14:O14"/>
    <mergeCell ref="M15:O15"/>
    <mergeCell ref="M16:O16"/>
    <mergeCell ref="M17:O17"/>
    <mergeCell ref="G24:I24"/>
    <mergeCell ref="G44:I44"/>
    <mergeCell ref="M18:O18"/>
    <mergeCell ref="G45:I45"/>
    <mergeCell ref="J45:L45"/>
    <mergeCell ref="M45:O45"/>
    <mergeCell ref="G23:I23"/>
    <mergeCell ref="J23:L23"/>
    <mergeCell ref="M23:O23"/>
    <mergeCell ref="G41:I41"/>
    <mergeCell ref="G37:I37"/>
    <mergeCell ref="G42:I42"/>
    <mergeCell ref="G35:I35"/>
    <mergeCell ref="G40:I40"/>
    <mergeCell ref="A12:A13"/>
    <mergeCell ref="F12:F13"/>
    <mergeCell ref="G12:I13"/>
    <mergeCell ref="J12:L13"/>
    <mergeCell ref="M12:O13"/>
    <mergeCell ref="A33:A34"/>
    <mergeCell ref="F33:F34"/>
    <mergeCell ref="G33:I34"/>
    <mergeCell ref="J33:L34"/>
    <mergeCell ref="M33:O34"/>
    <mergeCell ref="M24:O24"/>
    <mergeCell ref="M25:O26"/>
    <mergeCell ref="G14:I14"/>
    <mergeCell ref="G15:I15"/>
    <mergeCell ref="G16:I16"/>
    <mergeCell ref="G17:I17"/>
    <mergeCell ref="G18:I18"/>
    <mergeCell ref="G19:I19"/>
    <mergeCell ref="G20:I20"/>
    <mergeCell ref="G21:I21"/>
    <mergeCell ref="G22:I22"/>
    <mergeCell ref="M42:O42"/>
    <mergeCell ref="G25:I26"/>
    <mergeCell ref="J18:L18"/>
    <mergeCell ref="M46:O47"/>
    <mergeCell ref="M27:O28"/>
    <mergeCell ref="M48:O49"/>
    <mergeCell ref="J44:L44"/>
    <mergeCell ref="J25:L26"/>
    <mergeCell ref="F25:F26"/>
    <mergeCell ref="F46:F47"/>
    <mergeCell ref="G46:I47"/>
    <mergeCell ref="J46:L47"/>
    <mergeCell ref="J39:L39"/>
    <mergeCell ref="J40:L40"/>
    <mergeCell ref="J41:L41"/>
    <mergeCell ref="J42:L42"/>
    <mergeCell ref="J43:L43"/>
    <mergeCell ref="J35:L35"/>
    <mergeCell ref="J36:L36"/>
    <mergeCell ref="J37:L37"/>
    <mergeCell ref="J38:L38"/>
    <mergeCell ref="G39:I39"/>
    <mergeCell ref="M43:O43"/>
    <mergeCell ref="M44:O44"/>
    <mergeCell ref="K3:O3"/>
    <mergeCell ref="K4:O4"/>
    <mergeCell ref="O5:O6"/>
    <mergeCell ref="I3:J3"/>
    <mergeCell ref="I4:J4"/>
    <mergeCell ref="I5:J5"/>
    <mergeCell ref="I6:J6"/>
    <mergeCell ref="N5:N6"/>
    <mergeCell ref="K5:M5"/>
    <mergeCell ref="K6:M6"/>
    <mergeCell ref="B12:E12"/>
    <mergeCell ref="J14:L14"/>
    <mergeCell ref="J15:L15"/>
    <mergeCell ref="M52:O53"/>
    <mergeCell ref="J48:L49"/>
    <mergeCell ref="J27:L28"/>
    <mergeCell ref="J52:L53"/>
    <mergeCell ref="J22:L22"/>
    <mergeCell ref="M35:O35"/>
    <mergeCell ref="M36:O36"/>
    <mergeCell ref="M37:O37"/>
    <mergeCell ref="M38:O38"/>
    <mergeCell ref="M39:O39"/>
    <mergeCell ref="M40:O40"/>
    <mergeCell ref="G38:I38"/>
    <mergeCell ref="J24:L24"/>
    <mergeCell ref="J19:L19"/>
    <mergeCell ref="J20:L20"/>
    <mergeCell ref="J21:L21"/>
    <mergeCell ref="G36:I36"/>
    <mergeCell ref="J16:L16"/>
    <mergeCell ref="J17:L17"/>
    <mergeCell ref="G43:I43"/>
    <mergeCell ref="M41:O41"/>
  </mergeCells>
  <phoneticPr fontId="1"/>
  <pageMargins left="0.7" right="0.7" top="0.75" bottom="0.75" header="0.3" footer="0.3"/>
  <pageSetup paperSize="9" scale="4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87"/>
  <sheetViews>
    <sheetView view="pageBreakPreview" topLeftCell="A64" zoomScale="85" zoomScaleNormal="100" zoomScaleSheetLayoutView="85" workbookViewId="0">
      <selection activeCell="D91" sqref="D91"/>
    </sheetView>
  </sheetViews>
  <sheetFormatPr defaultRowHeight="18.75" x14ac:dyDescent="0.4"/>
  <cols>
    <col min="9" max="9" width="8.875" customWidth="1"/>
    <col min="12" max="12" width="11.25" customWidth="1"/>
    <col min="13" max="13" width="12" customWidth="1"/>
    <col min="15" max="15" width="9" hidden="1" customWidth="1"/>
    <col min="16" max="16" width="10.125" bestFit="1" customWidth="1"/>
  </cols>
  <sheetData>
    <row r="1" spans="1:14" ht="42.75" customHeight="1" x14ac:dyDescent="0.4">
      <c r="A1" s="4" t="s">
        <v>80</v>
      </c>
    </row>
    <row r="2" spans="1:14" ht="25.5" customHeight="1" x14ac:dyDescent="0.4">
      <c r="B2" s="27"/>
      <c r="C2" s="5" t="s">
        <v>60</v>
      </c>
    </row>
    <row r="3" spans="1:14" ht="8.25" customHeight="1" x14ac:dyDescent="0.4">
      <c r="B3" s="25"/>
    </row>
    <row r="4" spans="1:14" ht="25.5" customHeight="1" x14ac:dyDescent="0.4">
      <c r="B4" s="26"/>
      <c r="C4" s="5" t="s">
        <v>61</v>
      </c>
    </row>
    <row r="5" spans="1:14" ht="6.75" customHeight="1" x14ac:dyDescent="0.4"/>
    <row r="6" spans="1:14" ht="19.5" x14ac:dyDescent="0.4">
      <c r="A6" s="16" t="s">
        <v>59</v>
      </c>
      <c r="B6" s="17"/>
      <c r="C6" s="17"/>
      <c r="D6" s="17"/>
      <c r="E6" s="17"/>
      <c r="F6" s="17"/>
      <c r="G6" s="17"/>
      <c r="H6" s="17"/>
      <c r="I6" s="17"/>
      <c r="J6" s="17"/>
      <c r="K6" s="17"/>
      <c r="L6" s="17"/>
      <c r="M6" s="17"/>
      <c r="N6" s="17"/>
    </row>
    <row r="7" spans="1:14" x14ac:dyDescent="0.4">
      <c r="A7" s="1" t="s">
        <v>1</v>
      </c>
      <c r="B7" t="s">
        <v>81</v>
      </c>
      <c r="J7" s="32"/>
      <c r="K7" t="s">
        <v>0</v>
      </c>
    </row>
    <row r="8" spans="1:14" ht="19.5" thickBot="1" x14ac:dyDescent="0.45">
      <c r="A8" s="1" t="s">
        <v>2</v>
      </c>
      <c r="B8" t="s">
        <v>57</v>
      </c>
      <c r="J8" s="33"/>
      <c r="K8" t="s">
        <v>47</v>
      </c>
    </row>
    <row r="9" spans="1:14" ht="20.25" thickTop="1" thickBot="1" x14ac:dyDescent="0.45">
      <c r="A9" s="1" t="s">
        <v>3</v>
      </c>
      <c r="B9" t="s">
        <v>68</v>
      </c>
      <c r="I9" s="6" t="s">
        <v>48</v>
      </c>
      <c r="J9" s="36">
        <f>J7*J8</f>
        <v>0</v>
      </c>
      <c r="K9" s="5" t="s">
        <v>47</v>
      </c>
    </row>
    <row r="10" spans="1:14" ht="19.5" customHeight="1" thickTop="1" x14ac:dyDescent="0.4">
      <c r="A10" s="1"/>
      <c r="B10" s="137" t="s">
        <v>55</v>
      </c>
      <c r="C10" s="137"/>
      <c r="D10" s="137"/>
      <c r="E10" s="137"/>
      <c r="F10" s="137"/>
      <c r="G10" s="137"/>
      <c r="H10" s="137"/>
      <c r="I10" s="137"/>
      <c r="J10" s="137"/>
      <c r="K10" s="137"/>
    </row>
    <row r="11" spans="1:14" x14ac:dyDescent="0.4">
      <c r="A11" s="1"/>
      <c r="B11" s="137"/>
      <c r="C11" s="137"/>
      <c r="D11" s="137"/>
      <c r="E11" s="137"/>
      <c r="F11" s="137"/>
      <c r="G11" s="137"/>
      <c r="H11" s="137"/>
      <c r="I11" s="137"/>
      <c r="J11" s="137"/>
      <c r="K11" s="137"/>
    </row>
    <row r="12" spans="1:14" x14ac:dyDescent="0.4">
      <c r="A12" s="1"/>
      <c r="B12" s="12"/>
      <c r="C12" s="12"/>
      <c r="D12" s="12"/>
      <c r="E12" s="12"/>
      <c r="F12" s="12"/>
      <c r="G12" s="12"/>
      <c r="H12" s="12"/>
      <c r="I12" s="12"/>
      <c r="J12" s="12"/>
      <c r="K12" s="12"/>
    </row>
    <row r="14" spans="1:14" ht="19.5" x14ac:dyDescent="0.4">
      <c r="A14" s="16" t="s">
        <v>58</v>
      </c>
      <c r="B14" s="17"/>
      <c r="C14" s="17"/>
      <c r="D14" s="17"/>
      <c r="E14" s="17"/>
      <c r="F14" s="17"/>
      <c r="G14" s="17"/>
      <c r="H14" s="17"/>
      <c r="I14" s="17"/>
      <c r="J14" s="17"/>
      <c r="K14" s="17"/>
      <c r="L14" s="17"/>
      <c r="M14" s="17"/>
      <c r="N14" s="17"/>
    </row>
    <row r="15" spans="1:14" x14ac:dyDescent="0.4">
      <c r="A15" s="1" t="s">
        <v>1</v>
      </c>
      <c r="B15" t="s">
        <v>92</v>
      </c>
      <c r="L15" s="33"/>
      <c r="M15" t="s">
        <v>86</v>
      </c>
    </row>
    <row r="16" spans="1:14" ht="19.5" thickBot="1" x14ac:dyDescent="0.45">
      <c r="A16" s="1" t="s">
        <v>2</v>
      </c>
      <c r="B16" t="s">
        <v>54</v>
      </c>
      <c r="L16" s="32"/>
      <c r="M16" t="s">
        <v>47</v>
      </c>
    </row>
    <row r="17" spans="1:16" ht="20.25" thickTop="1" thickBot="1" x14ac:dyDescent="0.45">
      <c r="A17" s="1" t="s">
        <v>3</v>
      </c>
      <c r="B17" t="s">
        <v>68</v>
      </c>
      <c r="K17" s="6" t="s">
        <v>49</v>
      </c>
      <c r="L17" s="31">
        <f>L15*L16</f>
        <v>0</v>
      </c>
      <c r="M17" s="5" t="s">
        <v>47</v>
      </c>
    </row>
    <row r="18" spans="1:16" ht="19.5" thickTop="1" x14ac:dyDescent="0.4">
      <c r="A18" s="1"/>
      <c r="I18" s="6"/>
      <c r="J18" s="2"/>
      <c r="K18" s="5"/>
    </row>
    <row r="19" spans="1:16" x14ac:dyDescent="0.4">
      <c r="J19" s="2"/>
    </row>
    <row r="20" spans="1:16" ht="19.5" x14ac:dyDescent="0.4">
      <c r="A20" s="18" t="s">
        <v>56</v>
      </c>
      <c r="B20" s="17"/>
      <c r="C20" s="17"/>
      <c r="D20" s="17"/>
      <c r="E20" s="17"/>
      <c r="F20" s="17"/>
      <c r="G20" s="17"/>
      <c r="H20" s="17"/>
      <c r="I20" s="17"/>
      <c r="J20" s="19"/>
      <c r="K20" s="17"/>
      <c r="L20" s="17"/>
      <c r="M20" s="17"/>
      <c r="N20" s="17"/>
    </row>
    <row r="21" spans="1:16" ht="19.5" x14ac:dyDescent="0.4">
      <c r="B21" s="13" t="s">
        <v>82</v>
      </c>
      <c r="J21" s="39" t="s">
        <v>64</v>
      </c>
      <c r="K21" s="5"/>
      <c r="L21" s="40" t="s">
        <v>62</v>
      </c>
      <c r="M21" s="40" t="s">
        <v>63</v>
      </c>
    </row>
    <row r="22" spans="1:16" x14ac:dyDescent="0.4">
      <c r="A22" s="1" t="s">
        <v>1</v>
      </c>
      <c r="B22" t="s">
        <v>7</v>
      </c>
      <c r="J22" s="32"/>
      <c r="K22" t="s">
        <v>8</v>
      </c>
      <c r="L22" s="29">
        <v>187</v>
      </c>
      <c r="M22" s="35">
        <f>J22*L22</f>
        <v>0</v>
      </c>
      <c r="N22" s="5" t="s">
        <v>47</v>
      </c>
      <c r="P22" s="28"/>
    </row>
    <row r="23" spans="1:16" x14ac:dyDescent="0.4">
      <c r="A23" s="1" t="s">
        <v>2</v>
      </c>
      <c r="B23" t="s">
        <v>9</v>
      </c>
      <c r="J23" s="32"/>
      <c r="K23" t="s">
        <v>8</v>
      </c>
      <c r="L23" s="29">
        <v>280</v>
      </c>
      <c r="M23" s="35">
        <f t="shared" ref="M23:M39" si="0">J23*L23</f>
        <v>0</v>
      </c>
      <c r="N23" s="5" t="s">
        <v>47</v>
      </c>
      <c r="P23" s="28"/>
    </row>
    <row r="24" spans="1:16" x14ac:dyDescent="0.4">
      <c r="A24" s="1" t="s">
        <v>3</v>
      </c>
      <c r="B24" t="s">
        <v>10</v>
      </c>
      <c r="J24" s="32"/>
      <c r="K24" t="s">
        <v>8</v>
      </c>
      <c r="L24" s="29">
        <v>35</v>
      </c>
      <c r="M24" s="35">
        <f t="shared" si="0"/>
        <v>0</v>
      </c>
      <c r="N24" s="5" t="s">
        <v>47</v>
      </c>
      <c r="P24" s="28"/>
    </row>
    <row r="25" spans="1:16" x14ac:dyDescent="0.4">
      <c r="A25" s="1" t="s">
        <v>5</v>
      </c>
      <c r="B25" t="s">
        <v>11</v>
      </c>
      <c r="J25" s="32"/>
      <c r="K25" t="s">
        <v>8</v>
      </c>
      <c r="L25" s="29">
        <v>187</v>
      </c>
      <c r="M25" s="35">
        <f t="shared" si="0"/>
        <v>0</v>
      </c>
      <c r="N25" s="5" t="s">
        <v>47</v>
      </c>
      <c r="P25" s="28"/>
    </row>
    <row r="26" spans="1:16" x14ac:dyDescent="0.4">
      <c r="A26" s="1" t="s">
        <v>12</v>
      </c>
      <c r="B26" t="s">
        <v>13</v>
      </c>
      <c r="J26" s="32"/>
      <c r="K26" t="s">
        <v>8</v>
      </c>
      <c r="L26" s="29">
        <v>280</v>
      </c>
      <c r="M26" s="35">
        <f t="shared" si="0"/>
        <v>0</v>
      </c>
      <c r="N26" s="5" t="s">
        <v>47</v>
      </c>
      <c r="P26" s="28"/>
    </row>
    <row r="27" spans="1:16" x14ac:dyDescent="0.4">
      <c r="A27" s="1" t="s">
        <v>14</v>
      </c>
      <c r="B27" t="s">
        <v>15</v>
      </c>
      <c r="J27" s="32"/>
      <c r="K27" t="s">
        <v>8</v>
      </c>
      <c r="L27" s="29">
        <v>94</v>
      </c>
      <c r="M27" s="35">
        <f t="shared" si="0"/>
        <v>0</v>
      </c>
      <c r="N27" s="5" t="s">
        <v>47</v>
      </c>
      <c r="P27" s="28"/>
    </row>
    <row r="28" spans="1:16" x14ac:dyDescent="0.4">
      <c r="A28" s="1" t="s">
        <v>16</v>
      </c>
      <c r="B28" t="s">
        <v>17</v>
      </c>
      <c r="J28" s="32"/>
      <c r="K28" t="s">
        <v>8</v>
      </c>
      <c r="L28" s="29">
        <v>54</v>
      </c>
      <c r="M28" s="35">
        <f t="shared" si="0"/>
        <v>0</v>
      </c>
      <c r="N28" s="5" t="s">
        <v>47</v>
      </c>
      <c r="P28" s="28"/>
    </row>
    <row r="29" spans="1:16" x14ac:dyDescent="0.4">
      <c r="A29" s="1" t="s">
        <v>18</v>
      </c>
      <c r="B29" t="s">
        <v>19</v>
      </c>
      <c r="J29" s="32"/>
      <c r="K29" t="s">
        <v>8</v>
      </c>
      <c r="L29" s="29">
        <v>155</v>
      </c>
      <c r="M29" s="35">
        <f t="shared" si="0"/>
        <v>0</v>
      </c>
      <c r="N29" s="5" t="s">
        <v>47</v>
      </c>
      <c r="P29" s="28"/>
    </row>
    <row r="30" spans="1:16" x14ac:dyDescent="0.4">
      <c r="A30" s="1" t="s">
        <v>20</v>
      </c>
      <c r="B30" t="s">
        <v>21</v>
      </c>
      <c r="J30" s="32"/>
      <c r="K30" t="s">
        <v>8</v>
      </c>
      <c r="L30" s="29">
        <v>500</v>
      </c>
      <c r="M30" s="35">
        <f t="shared" si="0"/>
        <v>0</v>
      </c>
      <c r="N30" s="5" t="s">
        <v>47</v>
      </c>
      <c r="P30" s="28"/>
    </row>
    <row r="31" spans="1:16" x14ac:dyDescent="0.4">
      <c r="A31" s="1" t="s">
        <v>22</v>
      </c>
      <c r="B31" t="s">
        <v>23</v>
      </c>
      <c r="J31" s="32"/>
      <c r="K31" t="s">
        <v>8</v>
      </c>
      <c r="L31" s="29">
        <v>250</v>
      </c>
      <c r="M31" s="35">
        <f t="shared" si="0"/>
        <v>0</v>
      </c>
      <c r="N31" s="5" t="s">
        <v>47</v>
      </c>
      <c r="P31" s="28"/>
    </row>
    <row r="32" spans="1:16" x14ac:dyDescent="0.4">
      <c r="A32" s="1" t="s">
        <v>24</v>
      </c>
      <c r="B32" t="s">
        <v>25</v>
      </c>
      <c r="J32" s="32"/>
      <c r="K32" t="s">
        <v>8</v>
      </c>
      <c r="L32" s="29">
        <v>500</v>
      </c>
      <c r="M32" s="35">
        <f t="shared" si="0"/>
        <v>0</v>
      </c>
      <c r="N32" s="5" t="s">
        <v>47</v>
      </c>
      <c r="P32" s="28"/>
    </row>
    <row r="33" spans="1:16" x14ac:dyDescent="0.4">
      <c r="A33" s="1" t="s">
        <v>26</v>
      </c>
      <c r="B33" t="s">
        <v>27</v>
      </c>
      <c r="J33" s="32"/>
      <c r="K33" t="s">
        <v>8</v>
      </c>
      <c r="L33" s="29">
        <v>100</v>
      </c>
      <c r="M33" s="35">
        <f t="shared" si="0"/>
        <v>0</v>
      </c>
      <c r="N33" s="5" t="s">
        <v>47</v>
      </c>
      <c r="P33" s="28"/>
    </row>
    <row r="34" spans="1:16" x14ac:dyDescent="0.4">
      <c r="A34" s="1" t="s">
        <v>28</v>
      </c>
      <c r="B34" t="s">
        <v>29</v>
      </c>
      <c r="J34" s="32"/>
      <c r="K34" t="s">
        <v>8</v>
      </c>
      <c r="L34" s="29">
        <v>1000</v>
      </c>
      <c r="M34" s="35">
        <f t="shared" si="0"/>
        <v>0</v>
      </c>
      <c r="N34" s="5" t="s">
        <v>47</v>
      </c>
      <c r="P34" s="28"/>
    </row>
    <row r="35" spans="1:16" x14ac:dyDescent="0.4">
      <c r="A35" s="1" t="s">
        <v>30</v>
      </c>
      <c r="B35" t="s">
        <v>31</v>
      </c>
      <c r="J35" s="32"/>
      <c r="K35" t="s">
        <v>8</v>
      </c>
      <c r="L35" s="29">
        <v>500</v>
      </c>
      <c r="M35" s="35">
        <f t="shared" si="0"/>
        <v>0</v>
      </c>
      <c r="N35" s="5" t="s">
        <v>47</v>
      </c>
      <c r="P35" s="28"/>
    </row>
    <row r="36" spans="1:16" x14ac:dyDescent="0.4">
      <c r="A36" s="1" t="s">
        <v>32</v>
      </c>
      <c r="B36" t="s">
        <v>33</v>
      </c>
      <c r="J36" s="32"/>
      <c r="K36" t="s">
        <v>8</v>
      </c>
      <c r="L36" s="29">
        <v>54</v>
      </c>
      <c r="M36" s="35">
        <f t="shared" si="0"/>
        <v>0</v>
      </c>
      <c r="N36" s="5" t="s">
        <v>47</v>
      </c>
      <c r="P36" s="28"/>
    </row>
    <row r="37" spans="1:16" x14ac:dyDescent="0.4">
      <c r="A37" s="1" t="s">
        <v>34</v>
      </c>
      <c r="B37" t="s">
        <v>35</v>
      </c>
      <c r="J37" s="32"/>
      <c r="K37" t="s">
        <v>8</v>
      </c>
      <c r="L37" s="29">
        <v>37</v>
      </c>
      <c r="M37" s="35">
        <f t="shared" si="0"/>
        <v>0</v>
      </c>
      <c r="N37" s="5" t="s">
        <v>47</v>
      </c>
      <c r="P37" s="28"/>
    </row>
    <row r="38" spans="1:16" x14ac:dyDescent="0.4">
      <c r="A38" s="1" t="s">
        <v>36</v>
      </c>
      <c r="B38" t="s">
        <v>38</v>
      </c>
      <c r="J38" s="32"/>
      <c r="K38" t="s">
        <v>8</v>
      </c>
      <c r="L38" s="29">
        <v>200</v>
      </c>
      <c r="M38" s="35">
        <f t="shared" si="0"/>
        <v>0</v>
      </c>
      <c r="N38" s="5" t="s">
        <v>47</v>
      </c>
      <c r="P38" s="28"/>
    </row>
    <row r="39" spans="1:16" ht="19.5" thickBot="1" x14ac:dyDescent="0.45">
      <c r="A39" s="1" t="s">
        <v>37</v>
      </c>
      <c r="B39" t="s">
        <v>39</v>
      </c>
      <c r="J39" s="32"/>
      <c r="K39" t="s">
        <v>8</v>
      </c>
      <c r="L39" s="29">
        <v>500</v>
      </c>
      <c r="M39" s="34">
        <f t="shared" si="0"/>
        <v>0</v>
      </c>
      <c r="N39" s="5" t="s">
        <v>47</v>
      </c>
      <c r="P39" s="28"/>
    </row>
    <row r="40" spans="1:16" ht="20.25" thickTop="1" thickBot="1" x14ac:dyDescent="0.45">
      <c r="A40" s="1" t="s">
        <v>40</v>
      </c>
      <c r="B40" t="s">
        <v>67</v>
      </c>
      <c r="J40" s="2"/>
      <c r="L40" s="6" t="s">
        <v>50</v>
      </c>
      <c r="M40" s="31">
        <f>SUM(M22:M39)</f>
        <v>0</v>
      </c>
      <c r="N40" s="5" t="s">
        <v>47</v>
      </c>
    </row>
    <row r="41" spans="1:16" ht="19.5" thickTop="1" x14ac:dyDescent="0.4">
      <c r="J41" s="2"/>
      <c r="M41" s="2"/>
    </row>
    <row r="43" spans="1:16" ht="19.5" x14ac:dyDescent="0.4">
      <c r="A43" s="16" t="s">
        <v>83</v>
      </c>
      <c r="B43" s="17"/>
      <c r="C43" s="17"/>
      <c r="D43" s="17"/>
      <c r="E43" s="17"/>
      <c r="F43" s="17"/>
      <c r="G43" s="17"/>
      <c r="H43" s="17"/>
      <c r="I43" s="17"/>
      <c r="J43" s="17"/>
      <c r="K43" s="17"/>
      <c r="L43" s="17"/>
      <c r="M43" s="17"/>
      <c r="N43" s="17"/>
    </row>
    <row r="44" spans="1:16" x14ac:dyDescent="0.4">
      <c r="A44" s="1" t="s">
        <v>1</v>
      </c>
      <c r="B44" t="s">
        <v>71</v>
      </c>
      <c r="J44" s="32"/>
      <c r="K44" t="s">
        <v>47</v>
      </c>
      <c r="L44" s="14"/>
    </row>
    <row r="45" spans="1:16" x14ac:dyDescent="0.4">
      <c r="A45" s="1" t="s">
        <v>2</v>
      </c>
      <c r="B45" t="s">
        <v>70</v>
      </c>
      <c r="J45" s="33"/>
      <c r="K45" t="s">
        <v>47</v>
      </c>
    </row>
    <row r="46" spans="1:16" x14ac:dyDescent="0.4">
      <c r="A46" s="1" t="s">
        <v>3</v>
      </c>
      <c r="B46" t="s">
        <v>4</v>
      </c>
      <c r="J46" s="34">
        <f>J45-J44</f>
        <v>0</v>
      </c>
      <c r="K46" s="5" t="s">
        <v>47</v>
      </c>
    </row>
    <row r="47" spans="1:16" ht="19.5" thickBot="1" x14ac:dyDescent="0.45">
      <c r="A47" s="1" t="s">
        <v>5</v>
      </c>
      <c r="B47" t="s">
        <v>6</v>
      </c>
      <c r="J47" s="33"/>
      <c r="K47" t="s">
        <v>86</v>
      </c>
    </row>
    <row r="48" spans="1:16" ht="20.25" thickTop="1" thickBot="1" x14ac:dyDescent="0.45">
      <c r="A48" s="1" t="s">
        <v>12</v>
      </c>
      <c r="B48" s="3" t="s">
        <v>66</v>
      </c>
      <c r="I48" s="6" t="s">
        <v>51</v>
      </c>
      <c r="J48" s="31">
        <f>J46*J47</f>
        <v>0</v>
      </c>
      <c r="K48" s="5" t="s">
        <v>47</v>
      </c>
    </row>
    <row r="49" spans="1:14" ht="19.5" thickTop="1" x14ac:dyDescent="0.4">
      <c r="A49" s="1"/>
      <c r="B49" s="3"/>
      <c r="J49" s="2"/>
    </row>
    <row r="51" spans="1:14" ht="19.5" x14ac:dyDescent="0.4">
      <c r="A51" s="16" t="s">
        <v>84</v>
      </c>
      <c r="B51" s="17"/>
      <c r="C51" s="17"/>
      <c r="D51" s="17"/>
      <c r="E51" s="17"/>
      <c r="F51" s="17"/>
      <c r="G51" s="17"/>
      <c r="H51" s="17"/>
      <c r="I51" s="17"/>
      <c r="J51" s="17"/>
      <c r="K51" s="17"/>
      <c r="L51" s="17"/>
      <c r="M51" s="17"/>
      <c r="N51" s="17"/>
    </row>
    <row r="52" spans="1:14" x14ac:dyDescent="0.4">
      <c r="A52" s="1"/>
      <c r="B52" t="s">
        <v>85</v>
      </c>
      <c r="J52" s="39" t="s">
        <v>64</v>
      </c>
      <c r="K52" s="40"/>
      <c r="L52" s="40" t="s">
        <v>62</v>
      </c>
      <c r="M52" s="40" t="s">
        <v>63</v>
      </c>
    </row>
    <row r="53" spans="1:14" x14ac:dyDescent="0.4">
      <c r="A53" s="1" t="s">
        <v>1</v>
      </c>
      <c r="B53" t="s">
        <v>41</v>
      </c>
      <c r="J53" s="32"/>
      <c r="K53" t="s">
        <v>8</v>
      </c>
      <c r="L53" s="29">
        <v>61</v>
      </c>
      <c r="M53" s="30">
        <f>J53*L53</f>
        <v>0</v>
      </c>
      <c r="N53" s="5" t="s">
        <v>47</v>
      </c>
    </row>
    <row r="54" spans="1:14" x14ac:dyDescent="0.4">
      <c r="A54" s="1" t="s">
        <v>2</v>
      </c>
      <c r="B54" t="s">
        <v>42</v>
      </c>
      <c r="J54" s="32"/>
      <c r="K54" t="s">
        <v>8</v>
      </c>
      <c r="L54" s="29">
        <v>92</v>
      </c>
      <c r="M54" s="30">
        <f t="shared" ref="M54:M58" si="1">J54*L54</f>
        <v>0</v>
      </c>
      <c r="N54" s="5" t="s">
        <v>47</v>
      </c>
    </row>
    <row r="55" spans="1:14" x14ac:dyDescent="0.4">
      <c r="A55" s="1" t="s">
        <v>3</v>
      </c>
      <c r="B55" t="s">
        <v>43</v>
      </c>
      <c r="J55" s="32"/>
      <c r="K55" t="s">
        <v>8</v>
      </c>
      <c r="L55" s="29">
        <v>123</v>
      </c>
      <c r="M55" s="30">
        <f t="shared" si="1"/>
        <v>0</v>
      </c>
      <c r="N55" s="5" t="s">
        <v>47</v>
      </c>
    </row>
    <row r="56" spans="1:14" x14ac:dyDescent="0.4">
      <c r="A56" s="1" t="s">
        <v>5</v>
      </c>
      <c r="B56" t="s">
        <v>44</v>
      </c>
      <c r="J56" s="32"/>
      <c r="K56" t="s">
        <v>8</v>
      </c>
      <c r="L56" s="29">
        <v>128</v>
      </c>
      <c r="M56" s="30">
        <f t="shared" si="1"/>
        <v>0</v>
      </c>
      <c r="N56" s="5" t="s">
        <v>47</v>
      </c>
    </row>
    <row r="57" spans="1:14" x14ac:dyDescent="0.4">
      <c r="A57" s="1" t="s">
        <v>12</v>
      </c>
      <c r="B57" t="s">
        <v>45</v>
      </c>
      <c r="J57" s="32"/>
      <c r="K57" t="s">
        <v>8</v>
      </c>
      <c r="L57" s="29">
        <v>192</v>
      </c>
      <c r="M57" s="30">
        <f t="shared" si="1"/>
        <v>0</v>
      </c>
      <c r="N57" s="5" t="s">
        <v>47</v>
      </c>
    </row>
    <row r="58" spans="1:14" ht="19.5" thickBot="1" x14ac:dyDescent="0.45">
      <c r="A58" s="1" t="s">
        <v>14</v>
      </c>
      <c r="B58" t="s">
        <v>46</v>
      </c>
      <c r="J58" s="32"/>
      <c r="K58" t="s">
        <v>8</v>
      </c>
      <c r="L58" s="29">
        <v>256</v>
      </c>
      <c r="M58" s="30">
        <f t="shared" si="1"/>
        <v>0</v>
      </c>
      <c r="N58" s="5" t="s">
        <v>47</v>
      </c>
    </row>
    <row r="59" spans="1:14" ht="20.25" thickTop="1" thickBot="1" x14ac:dyDescent="0.45">
      <c r="A59" s="1" t="s">
        <v>16</v>
      </c>
      <c r="B59" t="s">
        <v>65</v>
      </c>
      <c r="J59" s="2"/>
      <c r="L59" s="6" t="s">
        <v>52</v>
      </c>
      <c r="M59" s="31">
        <f>SUM(M53:M58)</f>
        <v>0</v>
      </c>
      <c r="N59" s="5" t="s">
        <v>47</v>
      </c>
    </row>
    <row r="60" spans="1:14" ht="19.5" thickTop="1" x14ac:dyDescent="0.4">
      <c r="A60" s="1"/>
      <c r="J60" s="2"/>
      <c r="M60" s="2"/>
    </row>
    <row r="61" spans="1:14" ht="19.5" thickBot="1" x14ac:dyDescent="0.45">
      <c r="A61" s="1"/>
      <c r="J61" s="2"/>
      <c r="M61" s="2"/>
    </row>
    <row r="62" spans="1:14" ht="21" thickTop="1" thickBot="1" x14ac:dyDescent="0.45">
      <c r="A62" s="18" t="s">
        <v>69</v>
      </c>
      <c r="B62" s="20"/>
      <c r="C62" s="20"/>
      <c r="D62" s="17"/>
      <c r="E62" s="17"/>
      <c r="F62" s="17"/>
      <c r="G62" s="17"/>
      <c r="H62" s="17"/>
      <c r="I62" s="17"/>
      <c r="J62" s="21"/>
      <c r="K62" s="17"/>
      <c r="L62" s="22" t="s">
        <v>53</v>
      </c>
      <c r="M62" s="31">
        <f>SUM(J9,L17,M40,J48,M59)</f>
        <v>0</v>
      </c>
      <c r="N62" s="20" t="s">
        <v>47</v>
      </c>
    </row>
    <row r="63" spans="1:14" ht="19.5" thickTop="1" x14ac:dyDescent="0.4">
      <c r="A63" s="7"/>
      <c r="B63" s="5"/>
      <c r="C63" s="5"/>
      <c r="D63" s="6"/>
      <c r="E63" s="2"/>
      <c r="F63" s="5"/>
      <c r="J63" s="2"/>
      <c r="M63" s="2"/>
    </row>
    <row r="64" spans="1:14" ht="19.5" customHeight="1" thickBot="1" x14ac:dyDescent="0.45">
      <c r="A64" s="7"/>
      <c r="B64" s="10"/>
      <c r="C64" s="10"/>
      <c r="D64" s="9"/>
      <c r="E64" s="8"/>
      <c r="J64" s="2"/>
      <c r="M64" s="2"/>
    </row>
    <row r="65" spans="1:15" s="49" customFormat="1" ht="19.5" customHeight="1" thickTop="1" thickBot="1" x14ac:dyDescent="0.45">
      <c r="A65" s="23" t="s">
        <v>125</v>
      </c>
      <c r="B65" s="24"/>
      <c r="C65" s="24"/>
      <c r="D65" s="24"/>
      <c r="E65" s="46"/>
      <c r="F65" s="47"/>
      <c r="G65" s="47"/>
      <c r="H65" s="47"/>
      <c r="I65" s="47"/>
      <c r="J65" s="48"/>
      <c r="K65" s="47"/>
      <c r="L65" s="47"/>
      <c r="M65" s="37">
        <v>0</v>
      </c>
      <c r="N65" s="20"/>
    </row>
    <row r="66" spans="1:15" ht="19.5" customHeight="1" thickTop="1" x14ac:dyDescent="0.4">
      <c r="A66" s="7"/>
      <c r="B66" s="77" t="s">
        <v>126</v>
      </c>
      <c r="C66" s="10"/>
      <c r="D66" s="9"/>
      <c r="E66" s="8"/>
      <c r="J66" s="2"/>
    </row>
    <row r="67" spans="1:15" ht="19.5" customHeight="1" thickBot="1" x14ac:dyDescent="0.45">
      <c r="A67" s="7"/>
      <c r="B67" s="10"/>
      <c r="C67" s="10"/>
      <c r="D67" s="9"/>
      <c r="E67" s="8"/>
      <c r="J67" s="2"/>
      <c r="L67" s="53" t="s">
        <v>79</v>
      </c>
    </row>
    <row r="68" spans="1:15" ht="29.25" customHeight="1" thickTop="1" thickBot="1" x14ac:dyDescent="0.45">
      <c r="A68" s="7"/>
      <c r="B68" s="10"/>
      <c r="C68" s="10"/>
      <c r="D68" s="9"/>
      <c r="E68" s="8"/>
      <c r="H68" s="8"/>
      <c r="I68" s="8"/>
      <c r="J68" s="8"/>
      <c r="K68" s="8"/>
      <c r="L68" s="15" t="s">
        <v>131</v>
      </c>
      <c r="M68" s="31">
        <f>ROUNDDOWN(M62*(1+M65),0)</f>
        <v>0</v>
      </c>
      <c r="N68" s="4" t="s">
        <v>47</v>
      </c>
      <c r="O68" s="76">
        <f>ROUND(M62*(1+M65),0)</f>
        <v>0</v>
      </c>
    </row>
    <row r="69" spans="1:15" ht="19.5" thickTop="1" x14ac:dyDescent="0.4">
      <c r="A69" s="7"/>
      <c r="B69" s="5"/>
      <c r="C69" s="5"/>
      <c r="D69" s="6"/>
      <c r="E69" s="2"/>
      <c r="F69" s="5"/>
      <c r="J69" s="2"/>
      <c r="L69" s="38"/>
      <c r="M69" s="2"/>
    </row>
    <row r="70" spans="1:15" ht="19.5" thickBot="1" x14ac:dyDescent="0.45">
      <c r="A70" s="7"/>
      <c r="B70" s="5"/>
      <c r="C70" s="5"/>
      <c r="D70" s="6"/>
      <c r="E70" s="2"/>
      <c r="F70" s="5"/>
      <c r="J70" s="2"/>
      <c r="L70" s="38"/>
      <c r="M70" s="2"/>
    </row>
    <row r="71" spans="1:15" ht="21" thickTop="1" thickBot="1" x14ac:dyDescent="0.45">
      <c r="A71" s="18" t="s">
        <v>76</v>
      </c>
      <c r="B71" s="41"/>
      <c r="C71" s="41"/>
      <c r="D71" s="41"/>
      <c r="E71" s="42"/>
      <c r="F71" s="43"/>
      <c r="G71" s="43"/>
      <c r="H71" s="43"/>
      <c r="I71" s="43"/>
      <c r="J71" s="44"/>
      <c r="K71" s="43"/>
      <c r="L71" s="50" t="s">
        <v>87</v>
      </c>
      <c r="M71" s="54"/>
      <c r="N71" s="16" t="s">
        <v>47</v>
      </c>
    </row>
    <row r="72" spans="1:15" ht="19.5" customHeight="1" thickTop="1" x14ac:dyDescent="0.4">
      <c r="A72" s="7"/>
      <c r="B72" s="10"/>
      <c r="C72" s="10"/>
      <c r="D72" s="9"/>
      <c r="E72" s="8"/>
      <c r="J72" s="2"/>
    </row>
    <row r="73" spans="1:15" ht="19.5" customHeight="1" thickBot="1" x14ac:dyDescent="0.45">
      <c r="A73" s="7"/>
      <c r="B73" s="10"/>
      <c r="C73" s="10"/>
      <c r="D73" s="9"/>
      <c r="E73" s="8"/>
      <c r="J73" s="2"/>
    </row>
    <row r="74" spans="1:15" ht="21" thickTop="1" thickBot="1" x14ac:dyDescent="0.45">
      <c r="A74" s="18" t="s">
        <v>77</v>
      </c>
      <c r="B74" s="41"/>
      <c r="C74" s="41"/>
      <c r="D74" s="41"/>
      <c r="E74" s="42"/>
      <c r="F74" s="43"/>
      <c r="G74" s="43"/>
      <c r="H74" s="43"/>
      <c r="I74" s="43"/>
      <c r="J74" s="44"/>
      <c r="K74" s="43"/>
      <c r="L74" s="50" t="s">
        <v>88</v>
      </c>
      <c r="M74" s="55"/>
      <c r="N74" s="16" t="s">
        <v>73</v>
      </c>
    </row>
    <row r="75" spans="1:15" ht="19.5" customHeight="1" thickTop="1" x14ac:dyDescent="0.4">
      <c r="A75" s="7"/>
      <c r="B75" s="10"/>
      <c r="C75" s="10"/>
      <c r="D75" s="9"/>
      <c r="E75" s="8"/>
      <c r="J75" s="2"/>
    </row>
    <row r="76" spans="1:15" ht="19.5" customHeight="1" thickBot="1" x14ac:dyDescent="0.45">
      <c r="A76" s="7"/>
      <c r="B76" s="10"/>
      <c r="C76" s="10"/>
      <c r="D76" s="9"/>
      <c r="E76" s="8"/>
      <c r="J76" s="2"/>
    </row>
    <row r="77" spans="1:15" s="45" customFormat="1" ht="19.5" customHeight="1" thickTop="1" thickBot="1" x14ac:dyDescent="0.45">
      <c r="A77" s="18" t="s">
        <v>78</v>
      </c>
      <c r="B77" s="41"/>
      <c r="C77" s="41"/>
      <c r="D77" s="41"/>
      <c r="E77" s="42"/>
      <c r="F77" s="43"/>
      <c r="G77" s="43"/>
      <c r="H77" s="43"/>
      <c r="I77" s="43"/>
      <c r="J77" s="44"/>
      <c r="K77" s="43"/>
      <c r="L77" s="50" t="s">
        <v>89</v>
      </c>
      <c r="M77" s="55"/>
      <c r="N77" s="16" t="s">
        <v>47</v>
      </c>
    </row>
    <row r="78" spans="1:15" ht="19.5" customHeight="1" thickTop="1" x14ac:dyDescent="0.4">
      <c r="A78" s="7"/>
      <c r="B78" s="10"/>
      <c r="C78" s="10"/>
      <c r="D78" s="9"/>
      <c r="E78" s="8"/>
      <c r="J78" s="2"/>
      <c r="M78" s="52" t="str">
        <f>IF(M77&lt;M68,"エラー！","")</f>
        <v/>
      </c>
    </row>
    <row r="79" spans="1:15" ht="19.5" customHeight="1" thickBot="1" x14ac:dyDescent="0.45">
      <c r="A79" s="7"/>
      <c r="B79" s="10"/>
      <c r="C79" s="10"/>
      <c r="D79" s="9"/>
      <c r="E79" s="8"/>
      <c r="J79" s="2"/>
    </row>
    <row r="80" spans="1:15" s="45" customFormat="1" ht="19.5" customHeight="1" thickTop="1" thickBot="1" x14ac:dyDescent="0.45">
      <c r="A80" s="18" t="s">
        <v>91</v>
      </c>
      <c r="B80" s="41"/>
      <c r="C80" s="41"/>
      <c r="D80" s="41"/>
      <c r="E80" s="42"/>
      <c r="F80" s="43"/>
      <c r="G80" s="43"/>
      <c r="H80" s="43"/>
      <c r="I80" s="43"/>
      <c r="J80" s="44"/>
      <c r="K80" s="43"/>
      <c r="L80" s="50" t="s">
        <v>90</v>
      </c>
      <c r="M80" s="51">
        <f>M77-M68</f>
        <v>0</v>
      </c>
      <c r="N80" s="16" t="s">
        <v>47</v>
      </c>
    </row>
    <row r="81" spans="1:14" ht="19.5" customHeight="1" thickTop="1" x14ac:dyDescent="0.4">
      <c r="A81" s="7"/>
      <c r="B81" s="10"/>
      <c r="C81" s="10"/>
      <c r="D81" s="9"/>
      <c r="E81" s="8"/>
      <c r="J81" s="2"/>
    </row>
    <row r="82" spans="1:14" ht="19.5" customHeight="1" thickBot="1" x14ac:dyDescent="0.45">
      <c r="A82" s="11"/>
      <c r="B82" s="10"/>
      <c r="C82" s="10"/>
      <c r="D82" s="9"/>
      <c r="E82" s="8"/>
      <c r="J82" s="2"/>
      <c r="M82" s="2"/>
    </row>
    <row r="83" spans="1:14" ht="21" thickTop="1" thickBot="1" x14ac:dyDescent="0.45">
      <c r="A83" s="61" t="s">
        <v>74</v>
      </c>
      <c r="B83" s="41"/>
      <c r="C83" s="41"/>
      <c r="D83" s="41"/>
      <c r="E83" s="41"/>
      <c r="F83" s="44"/>
      <c r="G83" s="43"/>
      <c r="H83" s="43"/>
      <c r="I83" s="43"/>
      <c r="J83" s="44"/>
      <c r="K83" s="43"/>
      <c r="L83" s="50" t="s">
        <v>75</v>
      </c>
      <c r="M83" s="51">
        <f>IF(ROUNDDOWN((M77-M68)*M71*0.1,0)&gt;=M74,M74,ROUNDDOWN((M77-M68)*M71*0.1,0))</f>
        <v>0</v>
      </c>
      <c r="N83" s="16" t="s">
        <v>73</v>
      </c>
    </row>
    <row r="84" spans="1:14" s="25" customFormat="1" ht="20.25" thickTop="1" x14ac:dyDescent="0.4">
      <c r="A84" s="62"/>
      <c r="B84" s="56"/>
      <c r="C84" s="56"/>
      <c r="D84" s="56"/>
      <c r="E84" s="56"/>
      <c r="F84" s="58"/>
      <c r="G84" s="57"/>
      <c r="H84" s="57"/>
      <c r="I84" s="57"/>
      <c r="J84" s="58"/>
      <c r="K84" s="57"/>
      <c r="L84" s="53"/>
      <c r="M84" s="63"/>
      <c r="N84" s="59"/>
    </row>
    <row r="85" spans="1:14" ht="19.5" thickBot="1" x14ac:dyDescent="0.45">
      <c r="A85" s="2"/>
      <c r="B85" s="2"/>
      <c r="C85" s="2"/>
      <c r="D85" s="2"/>
      <c r="E85" s="2"/>
      <c r="F85" s="2"/>
      <c r="G85" s="2"/>
      <c r="H85" s="2"/>
      <c r="I85" s="2"/>
      <c r="J85" s="2"/>
      <c r="K85" s="2"/>
      <c r="L85" s="2"/>
      <c r="N85" s="2"/>
    </row>
    <row r="86" spans="1:14" ht="21" thickTop="1" thickBot="1" x14ac:dyDescent="0.45">
      <c r="A86" s="61" t="s">
        <v>132</v>
      </c>
      <c r="B86" s="41"/>
      <c r="C86" s="41"/>
      <c r="D86" s="41"/>
      <c r="E86" s="41"/>
      <c r="F86" s="44"/>
      <c r="G86" s="43"/>
      <c r="H86" s="43"/>
      <c r="I86" s="43"/>
      <c r="J86" s="44"/>
      <c r="K86" s="43"/>
      <c r="L86" s="50" t="s">
        <v>100</v>
      </c>
      <c r="M86" s="51">
        <f>ROUNDDOWN(O68*M71,0)</f>
        <v>0</v>
      </c>
      <c r="N86" s="16" t="s">
        <v>73</v>
      </c>
    </row>
    <row r="87" spans="1:14" ht="19.5" thickTop="1" x14ac:dyDescent="0.4"/>
  </sheetData>
  <mergeCells count="1">
    <mergeCell ref="B10:K11"/>
  </mergeCells>
  <phoneticPr fontId="1"/>
  <pageMargins left="0.7" right="0.7" top="0.75" bottom="0.75" header="0.3" footer="0.3"/>
  <pageSetup paperSize="9" scale="4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
  <sheetViews>
    <sheetView view="pageBreakPreview" topLeftCell="A58" zoomScale="85" zoomScaleNormal="100" zoomScaleSheetLayoutView="85" workbookViewId="0">
      <selection activeCell="M86" sqref="M86"/>
    </sheetView>
  </sheetViews>
  <sheetFormatPr defaultRowHeight="18.75" x14ac:dyDescent="0.4"/>
  <cols>
    <col min="9" max="9" width="8.875" customWidth="1"/>
    <col min="12" max="12" width="11.25" customWidth="1"/>
    <col min="13" max="13" width="12" customWidth="1"/>
    <col min="15" max="15" width="9" hidden="1" customWidth="1"/>
    <col min="16" max="16" width="10.125" bestFit="1" customWidth="1"/>
  </cols>
  <sheetData>
    <row r="1" spans="1:14" ht="42.75" customHeight="1" x14ac:dyDescent="0.4">
      <c r="A1" s="4" t="s">
        <v>80</v>
      </c>
    </row>
    <row r="2" spans="1:14" ht="25.5" customHeight="1" x14ac:dyDescent="0.4">
      <c r="B2" s="27"/>
      <c r="C2" s="5" t="s">
        <v>60</v>
      </c>
    </row>
    <row r="3" spans="1:14" ht="8.25" customHeight="1" x14ac:dyDescent="0.4">
      <c r="B3" s="25"/>
    </row>
    <row r="4" spans="1:14" ht="25.5" customHeight="1" x14ac:dyDescent="0.4">
      <c r="B4" s="26"/>
      <c r="C4" s="5" t="s">
        <v>61</v>
      </c>
    </row>
    <row r="5" spans="1:14" ht="6.75" customHeight="1" x14ac:dyDescent="0.4"/>
    <row r="6" spans="1:14" ht="19.5" x14ac:dyDescent="0.4">
      <c r="A6" s="16" t="s">
        <v>59</v>
      </c>
      <c r="B6" s="17"/>
      <c r="C6" s="17"/>
      <c r="D6" s="17"/>
      <c r="E6" s="17"/>
      <c r="F6" s="17"/>
      <c r="G6" s="17"/>
      <c r="H6" s="17"/>
      <c r="I6" s="17"/>
      <c r="J6" s="17"/>
      <c r="K6" s="17"/>
      <c r="L6" s="17"/>
      <c r="M6" s="17"/>
      <c r="N6" s="17"/>
    </row>
    <row r="7" spans="1:14" x14ac:dyDescent="0.4">
      <c r="A7" s="1" t="s">
        <v>1</v>
      </c>
      <c r="B7" t="s">
        <v>81</v>
      </c>
      <c r="J7" s="32"/>
      <c r="K7" t="s">
        <v>0</v>
      </c>
    </row>
    <row r="8" spans="1:14" ht="19.5" thickBot="1" x14ac:dyDescent="0.45">
      <c r="A8" s="1" t="s">
        <v>2</v>
      </c>
      <c r="B8" t="s">
        <v>57</v>
      </c>
      <c r="J8" s="33"/>
      <c r="K8" t="s">
        <v>47</v>
      </c>
    </row>
    <row r="9" spans="1:14" ht="20.25" thickTop="1" thickBot="1" x14ac:dyDescent="0.45">
      <c r="A9" s="1" t="s">
        <v>3</v>
      </c>
      <c r="B9" t="s">
        <v>68</v>
      </c>
      <c r="I9" s="6" t="s">
        <v>48</v>
      </c>
      <c r="J9" s="36">
        <v>0</v>
      </c>
      <c r="K9" s="5" t="s">
        <v>47</v>
      </c>
    </row>
    <row r="10" spans="1:14" ht="19.5" customHeight="1" thickTop="1" x14ac:dyDescent="0.4">
      <c r="A10" s="1"/>
      <c r="B10" s="137" t="s">
        <v>55</v>
      </c>
      <c r="C10" s="137"/>
      <c r="D10" s="137"/>
      <c r="E10" s="137"/>
      <c r="F10" s="137"/>
      <c r="G10" s="137"/>
      <c r="H10" s="137"/>
      <c r="I10" s="137"/>
      <c r="J10" s="137"/>
      <c r="K10" s="137"/>
    </row>
    <row r="11" spans="1:14" x14ac:dyDescent="0.4">
      <c r="A11" s="1"/>
      <c r="B11" s="137"/>
      <c r="C11" s="137"/>
      <c r="D11" s="137"/>
      <c r="E11" s="137"/>
      <c r="F11" s="137"/>
      <c r="G11" s="137"/>
      <c r="H11" s="137"/>
      <c r="I11" s="137"/>
      <c r="J11" s="137"/>
      <c r="K11" s="137"/>
    </row>
    <row r="12" spans="1:14" x14ac:dyDescent="0.4">
      <c r="A12" s="1"/>
      <c r="B12" s="12"/>
      <c r="C12" s="12"/>
      <c r="D12" s="12"/>
      <c r="E12" s="12"/>
      <c r="F12" s="12"/>
      <c r="G12" s="12"/>
      <c r="H12" s="12"/>
      <c r="I12" s="12"/>
      <c r="J12" s="12"/>
      <c r="K12" s="12"/>
    </row>
    <row r="14" spans="1:14" ht="19.5" x14ac:dyDescent="0.4">
      <c r="A14" s="16" t="s">
        <v>58</v>
      </c>
      <c r="B14" s="17"/>
      <c r="C14" s="17"/>
      <c r="D14" s="17"/>
      <c r="E14" s="17"/>
      <c r="F14" s="17"/>
      <c r="G14" s="17"/>
      <c r="H14" s="17"/>
      <c r="I14" s="17"/>
      <c r="J14" s="17"/>
      <c r="K14" s="17"/>
      <c r="L14" s="17"/>
      <c r="M14" s="17"/>
      <c r="N14" s="17"/>
    </row>
    <row r="15" spans="1:14" x14ac:dyDescent="0.4">
      <c r="A15" s="1" t="s">
        <v>1</v>
      </c>
      <c r="B15" t="s">
        <v>92</v>
      </c>
      <c r="L15" s="33">
        <v>10</v>
      </c>
      <c r="M15" t="s">
        <v>86</v>
      </c>
    </row>
    <row r="16" spans="1:14" ht="19.5" thickBot="1" x14ac:dyDescent="0.45">
      <c r="A16" s="1" t="s">
        <v>2</v>
      </c>
      <c r="B16" t="s">
        <v>54</v>
      </c>
      <c r="L16" s="32">
        <v>1000</v>
      </c>
      <c r="M16" t="s">
        <v>47</v>
      </c>
    </row>
    <row r="17" spans="1:16" ht="20.25" thickTop="1" thickBot="1" x14ac:dyDescent="0.45">
      <c r="A17" s="1" t="s">
        <v>3</v>
      </c>
      <c r="B17" t="s">
        <v>68</v>
      </c>
      <c r="K17" s="6" t="s">
        <v>49</v>
      </c>
      <c r="L17" s="31">
        <v>10000</v>
      </c>
      <c r="M17" s="5" t="s">
        <v>47</v>
      </c>
    </row>
    <row r="18" spans="1:16" ht="19.5" thickTop="1" x14ac:dyDescent="0.4">
      <c r="A18" s="1"/>
      <c r="I18" s="6"/>
      <c r="J18" s="2"/>
      <c r="K18" s="5"/>
    </row>
    <row r="19" spans="1:16" x14ac:dyDescent="0.4">
      <c r="J19" s="2"/>
    </row>
    <row r="20" spans="1:16" ht="19.5" x14ac:dyDescent="0.4">
      <c r="A20" s="18" t="s">
        <v>56</v>
      </c>
      <c r="B20" s="17"/>
      <c r="C20" s="17"/>
      <c r="D20" s="17"/>
      <c r="E20" s="17"/>
      <c r="F20" s="17"/>
      <c r="G20" s="17"/>
      <c r="H20" s="17"/>
      <c r="I20" s="17"/>
      <c r="J20" s="19"/>
      <c r="K20" s="17"/>
      <c r="L20" s="17"/>
      <c r="M20" s="17"/>
      <c r="N20" s="17"/>
    </row>
    <row r="21" spans="1:16" ht="19.5" x14ac:dyDescent="0.4">
      <c r="B21" s="13" t="s">
        <v>82</v>
      </c>
      <c r="J21" s="39" t="s">
        <v>64</v>
      </c>
      <c r="K21" s="5"/>
      <c r="L21" s="40" t="s">
        <v>62</v>
      </c>
      <c r="M21" s="40" t="s">
        <v>63</v>
      </c>
    </row>
    <row r="22" spans="1:16" x14ac:dyDescent="0.4">
      <c r="A22" s="1" t="s">
        <v>1</v>
      </c>
      <c r="B22" t="s">
        <v>7</v>
      </c>
      <c r="J22" s="32"/>
      <c r="K22" t="s">
        <v>8</v>
      </c>
      <c r="L22" s="29">
        <v>187</v>
      </c>
      <c r="M22" s="35">
        <v>0</v>
      </c>
      <c r="N22" s="5" t="s">
        <v>47</v>
      </c>
      <c r="P22" s="28"/>
    </row>
    <row r="23" spans="1:16" x14ac:dyDescent="0.4">
      <c r="A23" s="1" t="s">
        <v>2</v>
      </c>
      <c r="B23" t="s">
        <v>9</v>
      </c>
      <c r="J23" s="32"/>
      <c r="K23" t="s">
        <v>8</v>
      </c>
      <c r="L23" s="29">
        <v>280</v>
      </c>
      <c r="M23" s="35">
        <v>0</v>
      </c>
      <c r="N23" s="5" t="s">
        <v>47</v>
      </c>
      <c r="P23" s="28"/>
    </row>
    <row r="24" spans="1:16" x14ac:dyDescent="0.4">
      <c r="A24" s="1" t="s">
        <v>3</v>
      </c>
      <c r="B24" t="s">
        <v>10</v>
      </c>
      <c r="J24" s="32"/>
      <c r="K24" t="s">
        <v>8</v>
      </c>
      <c r="L24" s="29">
        <v>35</v>
      </c>
      <c r="M24" s="35">
        <v>0</v>
      </c>
      <c r="N24" s="5" t="s">
        <v>47</v>
      </c>
      <c r="P24" s="28"/>
    </row>
    <row r="25" spans="1:16" x14ac:dyDescent="0.4">
      <c r="A25" s="1" t="s">
        <v>5</v>
      </c>
      <c r="B25" t="s">
        <v>11</v>
      </c>
      <c r="J25" s="32"/>
      <c r="K25" t="s">
        <v>8</v>
      </c>
      <c r="L25" s="29">
        <v>187</v>
      </c>
      <c r="M25" s="35">
        <v>0</v>
      </c>
      <c r="N25" s="5" t="s">
        <v>47</v>
      </c>
      <c r="P25" s="28"/>
    </row>
    <row r="26" spans="1:16" x14ac:dyDescent="0.4">
      <c r="A26" s="1" t="s">
        <v>12</v>
      </c>
      <c r="B26" t="s">
        <v>13</v>
      </c>
      <c r="J26" s="32"/>
      <c r="K26" t="s">
        <v>8</v>
      </c>
      <c r="L26" s="29">
        <v>280</v>
      </c>
      <c r="M26" s="35">
        <v>0</v>
      </c>
      <c r="N26" s="5" t="s">
        <v>47</v>
      </c>
      <c r="P26" s="28"/>
    </row>
    <row r="27" spans="1:16" x14ac:dyDescent="0.4">
      <c r="A27" s="1" t="s">
        <v>14</v>
      </c>
      <c r="B27" t="s">
        <v>15</v>
      </c>
      <c r="J27" s="32"/>
      <c r="K27" t="s">
        <v>8</v>
      </c>
      <c r="L27" s="29">
        <v>94</v>
      </c>
      <c r="M27" s="35">
        <v>0</v>
      </c>
      <c r="N27" s="5" t="s">
        <v>47</v>
      </c>
      <c r="P27" s="28"/>
    </row>
    <row r="28" spans="1:16" x14ac:dyDescent="0.4">
      <c r="A28" s="1" t="s">
        <v>16</v>
      </c>
      <c r="B28" t="s">
        <v>17</v>
      </c>
      <c r="J28" s="32"/>
      <c r="K28" t="s">
        <v>8</v>
      </c>
      <c r="L28" s="29">
        <v>54</v>
      </c>
      <c r="M28" s="35">
        <v>0</v>
      </c>
      <c r="N28" s="5" t="s">
        <v>47</v>
      </c>
      <c r="P28" s="28"/>
    </row>
    <row r="29" spans="1:16" x14ac:dyDescent="0.4">
      <c r="A29" s="1" t="s">
        <v>18</v>
      </c>
      <c r="B29" t="s">
        <v>19</v>
      </c>
      <c r="J29" s="32"/>
      <c r="K29" t="s">
        <v>8</v>
      </c>
      <c r="L29" s="29">
        <v>155</v>
      </c>
      <c r="M29" s="35">
        <v>0</v>
      </c>
      <c r="N29" s="5" t="s">
        <v>47</v>
      </c>
      <c r="P29" s="28"/>
    </row>
    <row r="30" spans="1:16" x14ac:dyDescent="0.4">
      <c r="A30" s="1" t="s">
        <v>20</v>
      </c>
      <c r="B30" t="s">
        <v>21</v>
      </c>
      <c r="J30" s="32"/>
      <c r="K30" t="s">
        <v>8</v>
      </c>
      <c r="L30" s="29">
        <v>500</v>
      </c>
      <c r="M30" s="35">
        <v>0</v>
      </c>
      <c r="N30" s="5" t="s">
        <v>47</v>
      </c>
      <c r="P30" s="28"/>
    </row>
    <row r="31" spans="1:16" x14ac:dyDescent="0.4">
      <c r="A31" s="1" t="s">
        <v>22</v>
      </c>
      <c r="B31" t="s">
        <v>23</v>
      </c>
      <c r="J31" s="32"/>
      <c r="K31" t="s">
        <v>8</v>
      </c>
      <c r="L31" s="29">
        <v>250</v>
      </c>
      <c r="M31" s="35">
        <v>0</v>
      </c>
      <c r="N31" s="5" t="s">
        <v>47</v>
      </c>
      <c r="P31" s="28"/>
    </row>
    <row r="32" spans="1:16" x14ac:dyDescent="0.4">
      <c r="A32" s="1" t="s">
        <v>24</v>
      </c>
      <c r="B32" t="s">
        <v>25</v>
      </c>
      <c r="J32" s="32"/>
      <c r="K32" t="s">
        <v>8</v>
      </c>
      <c r="L32" s="29">
        <v>500</v>
      </c>
      <c r="M32" s="35">
        <v>0</v>
      </c>
      <c r="N32" s="5" t="s">
        <v>47</v>
      </c>
      <c r="P32" s="28"/>
    </row>
    <row r="33" spans="1:16" x14ac:dyDescent="0.4">
      <c r="A33" s="1" t="s">
        <v>26</v>
      </c>
      <c r="B33" t="s">
        <v>27</v>
      </c>
      <c r="J33" s="32"/>
      <c r="K33" t="s">
        <v>8</v>
      </c>
      <c r="L33" s="29">
        <v>100</v>
      </c>
      <c r="M33" s="35">
        <v>0</v>
      </c>
      <c r="N33" s="5" t="s">
        <v>47</v>
      </c>
      <c r="P33" s="28"/>
    </row>
    <row r="34" spans="1:16" x14ac:dyDescent="0.4">
      <c r="A34" s="1" t="s">
        <v>28</v>
      </c>
      <c r="B34" t="s">
        <v>29</v>
      </c>
      <c r="J34" s="32"/>
      <c r="K34" t="s">
        <v>8</v>
      </c>
      <c r="L34" s="29">
        <v>1000</v>
      </c>
      <c r="M34" s="35">
        <v>0</v>
      </c>
      <c r="N34" s="5" t="s">
        <v>47</v>
      </c>
      <c r="P34" s="28"/>
    </row>
    <row r="35" spans="1:16" x14ac:dyDescent="0.4">
      <c r="A35" s="1" t="s">
        <v>30</v>
      </c>
      <c r="B35" t="s">
        <v>31</v>
      </c>
      <c r="J35" s="32"/>
      <c r="K35" t="s">
        <v>8</v>
      </c>
      <c r="L35" s="29">
        <v>500</v>
      </c>
      <c r="M35" s="35">
        <v>0</v>
      </c>
      <c r="N35" s="5" t="s">
        <v>47</v>
      </c>
      <c r="P35" s="28"/>
    </row>
    <row r="36" spans="1:16" x14ac:dyDescent="0.4">
      <c r="A36" s="1" t="s">
        <v>32</v>
      </c>
      <c r="B36" t="s">
        <v>33</v>
      </c>
      <c r="J36" s="32"/>
      <c r="K36" t="s">
        <v>8</v>
      </c>
      <c r="L36" s="29">
        <v>54</v>
      </c>
      <c r="M36" s="35">
        <v>0</v>
      </c>
      <c r="N36" s="5" t="s">
        <v>47</v>
      </c>
      <c r="P36" s="28"/>
    </row>
    <row r="37" spans="1:16" x14ac:dyDescent="0.4">
      <c r="A37" s="1" t="s">
        <v>34</v>
      </c>
      <c r="B37" t="s">
        <v>35</v>
      </c>
      <c r="J37" s="32"/>
      <c r="K37" t="s">
        <v>8</v>
      </c>
      <c r="L37" s="29">
        <v>37</v>
      </c>
      <c r="M37" s="35">
        <v>0</v>
      </c>
      <c r="N37" s="5" t="s">
        <v>47</v>
      </c>
      <c r="P37" s="28"/>
    </row>
    <row r="38" spans="1:16" x14ac:dyDescent="0.4">
      <c r="A38" s="1" t="s">
        <v>36</v>
      </c>
      <c r="B38" t="s">
        <v>38</v>
      </c>
      <c r="J38" s="32"/>
      <c r="K38" t="s">
        <v>8</v>
      </c>
      <c r="L38" s="29">
        <v>200</v>
      </c>
      <c r="M38" s="35">
        <v>0</v>
      </c>
      <c r="N38" s="5" t="s">
        <v>47</v>
      </c>
      <c r="P38" s="28"/>
    </row>
    <row r="39" spans="1:16" ht="19.5" thickBot="1" x14ac:dyDescent="0.45">
      <c r="A39" s="1" t="s">
        <v>37</v>
      </c>
      <c r="B39" t="s">
        <v>39</v>
      </c>
      <c r="J39" s="32"/>
      <c r="K39" t="s">
        <v>8</v>
      </c>
      <c r="L39" s="29">
        <v>500</v>
      </c>
      <c r="M39" s="34">
        <v>0</v>
      </c>
      <c r="N39" s="5" t="s">
        <v>47</v>
      </c>
      <c r="P39" s="28"/>
    </row>
    <row r="40" spans="1:16" ht="20.25" thickTop="1" thickBot="1" x14ac:dyDescent="0.45">
      <c r="A40" s="1" t="s">
        <v>40</v>
      </c>
      <c r="B40" t="s">
        <v>67</v>
      </c>
      <c r="J40" s="2"/>
      <c r="L40" s="6" t="s">
        <v>50</v>
      </c>
      <c r="M40" s="31">
        <v>0</v>
      </c>
      <c r="N40" s="5" t="s">
        <v>47</v>
      </c>
    </row>
    <row r="41" spans="1:16" ht="19.5" thickTop="1" x14ac:dyDescent="0.4">
      <c r="J41" s="2"/>
      <c r="M41" s="2"/>
    </row>
    <row r="43" spans="1:16" ht="19.5" x14ac:dyDescent="0.4">
      <c r="A43" s="16" t="s">
        <v>83</v>
      </c>
      <c r="B43" s="17"/>
      <c r="C43" s="17"/>
      <c r="D43" s="17"/>
      <c r="E43" s="17"/>
      <c r="F43" s="17"/>
      <c r="G43" s="17"/>
      <c r="H43" s="17"/>
      <c r="I43" s="17"/>
      <c r="J43" s="17"/>
      <c r="K43" s="17"/>
      <c r="L43" s="17"/>
      <c r="M43" s="17"/>
      <c r="N43" s="17"/>
    </row>
    <row r="44" spans="1:16" x14ac:dyDescent="0.4">
      <c r="A44" s="1" t="s">
        <v>1</v>
      </c>
      <c r="B44" t="s">
        <v>71</v>
      </c>
      <c r="J44" s="32">
        <v>900</v>
      </c>
      <c r="K44" t="s">
        <v>47</v>
      </c>
      <c r="L44" s="14"/>
    </row>
    <row r="45" spans="1:16" x14ac:dyDescent="0.4">
      <c r="A45" s="1" t="s">
        <v>2</v>
      </c>
      <c r="B45" t="s">
        <v>70</v>
      </c>
      <c r="J45" s="33">
        <v>1000</v>
      </c>
      <c r="K45" t="s">
        <v>47</v>
      </c>
    </row>
    <row r="46" spans="1:16" x14ac:dyDescent="0.4">
      <c r="A46" s="1" t="s">
        <v>3</v>
      </c>
      <c r="B46" t="s">
        <v>4</v>
      </c>
      <c r="J46" s="34">
        <v>100</v>
      </c>
      <c r="K46" s="5" t="s">
        <v>47</v>
      </c>
    </row>
    <row r="47" spans="1:16" ht="19.5" thickBot="1" x14ac:dyDescent="0.45">
      <c r="A47" s="1" t="s">
        <v>5</v>
      </c>
      <c r="B47" t="s">
        <v>6</v>
      </c>
      <c r="J47" s="33">
        <v>15</v>
      </c>
      <c r="K47" t="s">
        <v>86</v>
      </c>
    </row>
    <row r="48" spans="1:16" ht="20.25" thickTop="1" thickBot="1" x14ac:dyDescent="0.45">
      <c r="A48" s="1" t="s">
        <v>12</v>
      </c>
      <c r="B48" s="3" t="s">
        <v>66</v>
      </c>
      <c r="I48" s="6" t="s">
        <v>51</v>
      </c>
      <c r="J48" s="31">
        <v>1500</v>
      </c>
      <c r="K48" s="5" t="s">
        <v>47</v>
      </c>
    </row>
    <row r="49" spans="1:14" ht="19.5" thickTop="1" x14ac:dyDescent="0.4">
      <c r="A49" s="1"/>
      <c r="B49" s="3"/>
      <c r="J49" s="2"/>
    </row>
    <row r="51" spans="1:14" ht="19.5" x14ac:dyDescent="0.4">
      <c r="A51" s="16" t="s">
        <v>84</v>
      </c>
      <c r="B51" s="17"/>
      <c r="C51" s="17"/>
      <c r="D51" s="17"/>
      <c r="E51" s="17"/>
      <c r="F51" s="17"/>
      <c r="G51" s="17"/>
      <c r="H51" s="17"/>
      <c r="I51" s="17"/>
      <c r="J51" s="17"/>
      <c r="K51" s="17"/>
      <c r="L51" s="17"/>
      <c r="M51" s="17"/>
      <c r="N51" s="17"/>
    </row>
    <row r="52" spans="1:14" x14ac:dyDescent="0.4">
      <c r="A52" s="1"/>
      <c r="B52" t="s">
        <v>85</v>
      </c>
      <c r="J52" s="39" t="s">
        <v>64</v>
      </c>
      <c r="K52" s="40"/>
      <c r="L52" s="40" t="s">
        <v>62</v>
      </c>
      <c r="M52" s="40" t="s">
        <v>63</v>
      </c>
    </row>
    <row r="53" spans="1:14" x14ac:dyDescent="0.4">
      <c r="A53" s="1" t="s">
        <v>1</v>
      </c>
      <c r="B53" t="s">
        <v>41</v>
      </c>
      <c r="J53" s="32"/>
      <c r="K53" t="s">
        <v>8</v>
      </c>
      <c r="L53" s="29">
        <v>61</v>
      </c>
      <c r="M53" s="30">
        <v>0</v>
      </c>
      <c r="N53" s="5" t="s">
        <v>47</v>
      </c>
    </row>
    <row r="54" spans="1:14" x14ac:dyDescent="0.4">
      <c r="A54" s="1" t="s">
        <v>2</v>
      </c>
      <c r="B54" t="s">
        <v>42</v>
      </c>
      <c r="J54" s="32"/>
      <c r="K54" t="s">
        <v>8</v>
      </c>
      <c r="L54" s="29">
        <v>92</v>
      </c>
      <c r="M54" s="30">
        <v>0</v>
      </c>
      <c r="N54" s="5" t="s">
        <v>47</v>
      </c>
    </row>
    <row r="55" spans="1:14" x14ac:dyDescent="0.4">
      <c r="A55" s="1" t="s">
        <v>3</v>
      </c>
      <c r="B55" t="s">
        <v>43</v>
      </c>
      <c r="J55" s="32"/>
      <c r="K55" t="s">
        <v>8</v>
      </c>
      <c r="L55" s="29">
        <v>123</v>
      </c>
      <c r="M55" s="30">
        <v>0</v>
      </c>
      <c r="N55" s="5" t="s">
        <v>47</v>
      </c>
    </row>
    <row r="56" spans="1:14" x14ac:dyDescent="0.4">
      <c r="A56" s="1" t="s">
        <v>5</v>
      </c>
      <c r="B56" t="s">
        <v>44</v>
      </c>
      <c r="J56" s="32"/>
      <c r="K56" t="s">
        <v>8</v>
      </c>
      <c r="L56" s="29">
        <v>128</v>
      </c>
      <c r="M56" s="30">
        <v>0</v>
      </c>
      <c r="N56" s="5" t="s">
        <v>47</v>
      </c>
    </row>
    <row r="57" spans="1:14" x14ac:dyDescent="0.4">
      <c r="A57" s="1" t="s">
        <v>12</v>
      </c>
      <c r="B57" t="s">
        <v>45</v>
      </c>
      <c r="J57" s="32"/>
      <c r="K57" t="s">
        <v>8</v>
      </c>
      <c r="L57" s="29">
        <v>192</v>
      </c>
      <c r="M57" s="30">
        <v>0</v>
      </c>
      <c r="N57" s="5" t="s">
        <v>47</v>
      </c>
    </row>
    <row r="58" spans="1:14" ht="19.5" thickBot="1" x14ac:dyDescent="0.45">
      <c r="A58" s="1" t="s">
        <v>14</v>
      </c>
      <c r="B58" t="s">
        <v>46</v>
      </c>
      <c r="J58" s="32"/>
      <c r="K58" t="s">
        <v>8</v>
      </c>
      <c r="L58" s="29">
        <v>256</v>
      </c>
      <c r="M58" s="30">
        <v>0</v>
      </c>
      <c r="N58" s="5" t="s">
        <v>47</v>
      </c>
    </row>
    <row r="59" spans="1:14" ht="20.25" thickTop="1" thickBot="1" x14ac:dyDescent="0.45">
      <c r="A59" s="1" t="s">
        <v>16</v>
      </c>
      <c r="B59" t="s">
        <v>65</v>
      </c>
      <c r="J59" s="2"/>
      <c r="L59" s="6" t="s">
        <v>52</v>
      </c>
      <c r="M59" s="31">
        <v>0</v>
      </c>
      <c r="N59" s="5" t="s">
        <v>47</v>
      </c>
    </row>
    <row r="60" spans="1:14" ht="19.5" thickTop="1" x14ac:dyDescent="0.4">
      <c r="A60" s="1"/>
      <c r="J60" s="2"/>
      <c r="M60" s="2"/>
    </row>
    <row r="61" spans="1:14" ht="19.5" thickBot="1" x14ac:dyDescent="0.45">
      <c r="A61" s="1"/>
      <c r="J61" s="2"/>
      <c r="M61" s="2"/>
    </row>
    <row r="62" spans="1:14" ht="21" thickTop="1" thickBot="1" x14ac:dyDescent="0.45">
      <c r="A62" s="18" t="s">
        <v>69</v>
      </c>
      <c r="B62" s="20"/>
      <c r="C62" s="20"/>
      <c r="D62" s="17"/>
      <c r="E62" s="17"/>
      <c r="F62" s="17"/>
      <c r="G62" s="17"/>
      <c r="H62" s="17"/>
      <c r="I62" s="17"/>
      <c r="J62" s="21"/>
      <c r="K62" s="17"/>
      <c r="L62" s="22" t="s">
        <v>53</v>
      </c>
      <c r="M62" s="31">
        <v>11500</v>
      </c>
      <c r="N62" s="20" t="s">
        <v>47</v>
      </c>
    </row>
    <row r="63" spans="1:14" ht="19.5" thickTop="1" x14ac:dyDescent="0.4">
      <c r="A63" s="7"/>
      <c r="B63" s="5"/>
      <c r="C63" s="5"/>
      <c r="D63" s="6"/>
      <c r="E63" s="2"/>
      <c r="F63" s="5"/>
      <c r="J63" s="2"/>
      <c r="M63" s="2"/>
    </row>
    <row r="64" spans="1:14" ht="19.5" customHeight="1" thickBot="1" x14ac:dyDescent="0.45">
      <c r="A64" s="7"/>
      <c r="B64" s="10"/>
      <c r="C64" s="10"/>
      <c r="D64" s="9"/>
      <c r="E64" s="8"/>
      <c r="J64" s="2"/>
      <c r="M64" s="2"/>
    </row>
    <row r="65" spans="1:15" s="49" customFormat="1" ht="19.5" customHeight="1" thickTop="1" thickBot="1" x14ac:dyDescent="0.45">
      <c r="A65" s="23" t="s">
        <v>125</v>
      </c>
      <c r="B65" s="24"/>
      <c r="C65" s="24"/>
      <c r="D65" s="24"/>
      <c r="E65" s="46"/>
      <c r="F65" s="47"/>
      <c r="G65" s="47"/>
      <c r="H65" s="47"/>
      <c r="I65" s="47"/>
      <c r="J65" s="48"/>
      <c r="K65" s="47"/>
      <c r="L65" s="47"/>
      <c r="M65" s="37">
        <v>8.1000000000000003E-2</v>
      </c>
      <c r="N65" s="20"/>
    </row>
    <row r="66" spans="1:15" ht="19.5" customHeight="1" thickTop="1" x14ac:dyDescent="0.4">
      <c r="A66" s="7"/>
      <c r="B66" s="77" t="s">
        <v>126</v>
      </c>
      <c r="C66" s="10"/>
      <c r="D66" s="9"/>
      <c r="E66" s="8"/>
      <c r="J66" s="2"/>
    </row>
    <row r="67" spans="1:15" ht="19.5" customHeight="1" thickBot="1" x14ac:dyDescent="0.45">
      <c r="A67" s="7"/>
      <c r="B67" s="10"/>
      <c r="C67" s="10"/>
      <c r="D67" s="9"/>
      <c r="E67" s="8"/>
      <c r="J67" s="2"/>
      <c r="L67" s="53" t="s">
        <v>79</v>
      </c>
    </row>
    <row r="68" spans="1:15" ht="29.25" customHeight="1" thickTop="1" thickBot="1" x14ac:dyDescent="0.45">
      <c r="A68" s="7"/>
      <c r="B68" s="10"/>
      <c r="C68" s="10"/>
      <c r="D68" s="9"/>
      <c r="E68" s="8"/>
      <c r="H68" s="8"/>
      <c r="I68" s="8"/>
      <c r="J68" s="8"/>
      <c r="K68" s="8"/>
      <c r="L68" s="15" t="s">
        <v>72</v>
      </c>
      <c r="M68" s="31">
        <v>12431</v>
      </c>
      <c r="N68" s="4" t="s">
        <v>47</v>
      </c>
      <c r="O68" s="76">
        <v>12432</v>
      </c>
    </row>
    <row r="69" spans="1:15" ht="19.5" thickTop="1" x14ac:dyDescent="0.4">
      <c r="A69" s="7"/>
      <c r="B69" s="5"/>
      <c r="C69" s="5"/>
      <c r="D69" s="6"/>
      <c r="E69" s="2"/>
      <c r="F69" s="5"/>
      <c r="J69" s="2"/>
      <c r="L69" s="38"/>
      <c r="M69" s="2"/>
    </row>
    <row r="70" spans="1:15" ht="19.5" thickBot="1" x14ac:dyDescent="0.45">
      <c r="A70" s="7"/>
      <c r="B70" s="5"/>
      <c r="C70" s="5"/>
      <c r="D70" s="6"/>
      <c r="E70" s="2"/>
      <c r="F70" s="5"/>
      <c r="J70" s="2"/>
      <c r="L70" s="38"/>
      <c r="M70" s="2"/>
    </row>
    <row r="71" spans="1:15" ht="21" thickTop="1" thickBot="1" x14ac:dyDescent="0.45">
      <c r="A71" s="18" t="s">
        <v>76</v>
      </c>
      <c r="B71" s="41"/>
      <c r="C71" s="41"/>
      <c r="D71" s="41"/>
      <c r="E71" s="42"/>
      <c r="F71" s="43"/>
      <c r="G71" s="43"/>
      <c r="H71" s="43"/>
      <c r="I71" s="43"/>
      <c r="J71" s="44"/>
      <c r="K71" s="43"/>
      <c r="L71" s="50" t="s">
        <v>87</v>
      </c>
      <c r="M71" s="54">
        <v>10.9</v>
      </c>
      <c r="N71" s="16" t="s">
        <v>47</v>
      </c>
    </row>
    <row r="72" spans="1:15" ht="19.5" customHeight="1" thickTop="1" x14ac:dyDescent="0.4">
      <c r="A72" s="7"/>
      <c r="B72" s="10"/>
      <c r="C72" s="10"/>
      <c r="D72" s="9"/>
      <c r="E72" s="8"/>
      <c r="J72" s="2"/>
    </row>
    <row r="73" spans="1:15" ht="19.5" customHeight="1" thickBot="1" x14ac:dyDescent="0.45">
      <c r="A73" s="7"/>
      <c r="B73" s="10"/>
      <c r="C73" s="10"/>
      <c r="D73" s="9"/>
      <c r="E73" s="8"/>
      <c r="J73" s="2"/>
    </row>
    <row r="74" spans="1:15" ht="21" thickTop="1" thickBot="1" x14ac:dyDescent="0.45">
      <c r="A74" s="18" t="s">
        <v>77</v>
      </c>
      <c r="B74" s="41"/>
      <c r="C74" s="41"/>
      <c r="D74" s="41"/>
      <c r="E74" s="42"/>
      <c r="F74" s="43"/>
      <c r="G74" s="43"/>
      <c r="H74" s="43"/>
      <c r="I74" s="43"/>
      <c r="J74" s="44"/>
      <c r="K74" s="43"/>
      <c r="L74" s="50" t="s">
        <v>88</v>
      </c>
      <c r="M74" s="55">
        <v>37200</v>
      </c>
      <c r="N74" s="16" t="s">
        <v>73</v>
      </c>
    </row>
    <row r="75" spans="1:15" ht="19.5" customHeight="1" thickTop="1" x14ac:dyDescent="0.4">
      <c r="A75" s="7"/>
      <c r="B75" s="10"/>
      <c r="C75" s="10"/>
      <c r="D75" s="9"/>
      <c r="E75" s="8"/>
      <c r="J75" s="2"/>
    </row>
    <row r="76" spans="1:15" ht="19.5" customHeight="1" thickBot="1" x14ac:dyDescent="0.45">
      <c r="A76" s="7"/>
      <c r="B76" s="10"/>
      <c r="C76" s="10"/>
      <c r="D76" s="9"/>
      <c r="E76" s="8"/>
      <c r="J76" s="2"/>
    </row>
    <row r="77" spans="1:15" s="45" customFormat="1" ht="19.5" customHeight="1" thickTop="1" thickBot="1" x14ac:dyDescent="0.45">
      <c r="A77" s="18" t="s">
        <v>78</v>
      </c>
      <c r="B77" s="41"/>
      <c r="C77" s="41"/>
      <c r="D77" s="41"/>
      <c r="E77" s="42"/>
      <c r="F77" s="43"/>
      <c r="G77" s="43"/>
      <c r="H77" s="43"/>
      <c r="I77" s="43"/>
      <c r="J77" s="44"/>
      <c r="K77" s="43"/>
      <c r="L77" s="50" t="s">
        <v>89</v>
      </c>
      <c r="M77" s="55">
        <v>20000</v>
      </c>
      <c r="N77" s="16" t="s">
        <v>47</v>
      </c>
    </row>
    <row r="78" spans="1:15" ht="19.5" customHeight="1" thickTop="1" x14ac:dyDescent="0.4">
      <c r="A78" s="7"/>
      <c r="B78" s="10"/>
      <c r="C78" s="10"/>
      <c r="D78" s="9"/>
      <c r="E78" s="8"/>
      <c r="J78" s="2"/>
      <c r="M78" s="52" t="s">
        <v>127</v>
      </c>
    </row>
    <row r="79" spans="1:15" ht="19.5" customHeight="1" thickBot="1" x14ac:dyDescent="0.45">
      <c r="A79" s="7"/>
      <c r="B79" s="10"/>
      <c r="C79" s="10"/>
      <c r="D79" s="9"/>
      <c r="E79" s="8"/>
      <c r="J79" s="2"/>
    </row>
    <row r="80" spans="1:15" s="45" customFormat="1" ht="19.5" customHeight="1" thickTop="1" thickBot="1" x14ac:dyDescent="0.45">
      <c r="A80" s="18" t="s">
        <v>91</v>
      </c>
      <c r="B80" s="41"/>
      <c r="C80" s="41"/>
      <c r="D80" s="41"/>
      <c r="E80" s="42"/>
      <c r="F80" s="43"/>
      <c r="G80" s="43"/>
      <c r="H80" s="43"/>
      <c r="I80" s="43"/>
      <c r="J80" s="44"/>
      <c r="K80" s="43"/>
      <c r="L80" s="50" t="s">
        <v>90</v>
      </c>
      <c r="M80" s="51">
        <v>7569</v>
      </c>
      <c r="N80" s="16" t="s">
        <v>47</v>
      </c>
    </row>
    <row r="81" spans="1:14" ht="19.5" customHeight="1" thickTop="1" x14ac:dyDescent="0.4">
      <c r="A81" s="7"/>
      <c r="B81" s="10"/>
      <c r="C81" s="10"/>
      <c r="D81" s="9"/>
      <c r="E81" s="8"/>
      <c r="J81" s="2"/>
    </row>
    <row r="82" spans="1:14" ht="19.5" customHeight="1" thickBot="1" x14ac:dyDescent="0.45">
      <c r="A82" s="11"/>
      <c r="B82" s="10"/>
      <c r="C82" s="10"/>
      <c r="D82" s="9"/>
      <c r="E82" s="8"/>
      <c r="J82" s="2"/>
      <c r="M82" s="2"/>
    </row>
    <row r="83" spans="1:14" ht="21" thickTop="1" thickBot="1" x14ac:dyDescent="0.45">
      <c r="A83" s="61" t="s">
        <v>74</v>
      </c>
      <c r="B83" s="41"/>
      <c r="C83" s="41"/>
      <c r="D83" s="41"/>
      <c r="E83" s="41"/>
      <c r="F83" s="44"/>
      <c r="G83" s="43"/>
      <c r="H83" s="43"/>
      <c r="I83" s="43"/>
      <c r="J83" s="44"/>
      <c r="K83" s="43"/>
      <c r="L83" s="50" t="s">
        <v>75</v>
      </c>
      <c r="M83" s="51">
        <v>8250</v>
      </c>
      <c r="N83" s="16" t="s">
        <v>73</v>
      </c>
    </row>
    <row r="84" spans="1:14" s="25" customFormat="1" ht="20.25" thickTop="1" x14ac:dyDescent="0.4">
      <c r="A84" s="62"/>
      <c r="B84" s="56"/>
      <c r="C84" s="56"/>
      <c r="D84" s="56"/>
      <c r="E84" s="56"/>
      <c r="F84" s="58"/>
      <c r="G84" s="57"/>
      <c r="H84" s="57"/>
      <c r="I84" s="57"/>
      <c r="J84" s="58"/>
      <c r="K84" s="57"/>
      <c r="L84" s="53"/>
      <c r="M84" s="63"/>
      <c r="N84" s="59"/>
    </row>
    <row r="85" spans="1:14" ht="19.5" thickBot="1" x14ac:dyDescent="0.45">
      <c r="A85" s="2"/>
      <c r="B85" s="2"/>
      <c r="C85" s="2"/>
      <c r="D85" s="2"/>
      <c r="E85" s="2"/>
      <c r="F85" s="2"/>
      <c r="G85" s="2"/>
      <c r="H85" s="2"/>
      <c r="I85" s="2"/>
      <c r="J85" s="2"/>
      <c r="K85" s="2"/>
      <c r="L85" s="2"/>
      <c r="N85" s="2"/>
    </row>
    <row r="86" spans="1:14" ht="21" thickTop="1" thickBot="1" x14ac:dyDescent="0.45">
      <c r="A86" s="61" t="s">
        <v>99</v>
      </c>
      <c r="B86" s="41"/>
      <c r="C86" s="41"/>
      <c r="D86" s="41"/>
      <c r="E86" s="41"/>
      <c r="F86" s="44"/>
      <c r="G86" s="43"/>
      <c r="H86" s="43"/>
      <c r="I86" s="43"/>
      <c r="J86" s="44"/>
      <c r="K86" s="43"/>
      <c r="L86" s="50" t="s">
        <v>100</v>
      </c>
      <c r="M86" s="51">
        <v>135508</v>
      </c>
      <c r="N86" s="16" t="s">
        <v>73</v>
      </c>
    </row>
    <row r="87" spans="1:14" ht="19.5" thickTop="1" x14ac:dyDescent="0.4"/>
  </sheetData>
  <mergeCells count="1">
    <mergeCell ref="B10:K11"/>
  </mergeCells>
  <phoneticPr fontId="1"/>
  <pageMargins left="0.7" right="0.7" top="0.75" bottom="0.75" header="0.3" footer="0.3"/>
  <pageSetup paperSize="9" scale="4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事業所提出用</vt:lpstr>
      <vt:lpstr>個人計算用</vt:lpstr>
      <vt:lpstr>記入例（個人計算用）</vt:lpstr>
      <vt:lpstr>'記入例（個人計算用）'!Print_Area</vt:lpstr>
      <vt:lpstr>個人計算用!Print_Area</vt:lpstr>
      <vt:lpstr>事業所提出用!Print_Area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有川 智基(arikawa-tomoki)</dc:creator>
  <cp:lastModifiedBy>西宮市役所</cp:lastModifiedBy>
  <cp:lastPrinted>2020-03-30T02:33:25Z</cp:lastPrinted>
  <dcterms:created xsi:type="dcterms:W3CDTF">2020-03-30T02:00:50Z</dcterms:created>
  <dcterms:modified xsi:type="dcterms:W3CDTF">2020-04-07T11:02:05Z</dcterms:modified>
</cp:coreProperties>
</file>