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73889\Nishinomiya City Dropbox\10352010商工課_1\01_産業振興チーム\3-2【表彰】中小企業従業員表彰\中小企業従業員表彰関係\2-1日程・広報依頼等\R07\HP\"/>
    </mc:Choice>
  </mc:AlternateContent>
  <bookViews>
    <workbookView xWindow="0" yWindow="0" windowWidth="17100" windowHeight="8130"/>
  </bookViews>
  <sheets>
    <sheet name="どれか一つの記入・提出で結構です→" sheetId="5" r:id="rId1"/>
    <sheet name="1.自動計算有" sheetId="3" r:id="rId2"/>
    <sheet name="2．枠のみ" sheetId="8" r:id="rId3"/>
    <sheet name="3.複数入力用" sheetId="1" r:id="rId4"/>
    <sheet name="消さないで" sheetId="2" state="hidden" r:id="rId5"/>
    <sheet name="郵便番号" sheetId="7" state="hidden" r:id="rId6"/>
  </sheets>
  <externalReferences>
    <externalReference r:id="rId7"/>
    <externalReference r:id="rId8"/>
  </externalReferences>
  <definedNames>
    <definedName name="_xlnm._FilterDatabase" localSheetId="2" hidden="1">'2．枠のみ'!$A$9:$AF$18</definedName>
    <definedName name="_xlnm._FilterDatabase" localSheetId="5" hidden="1">郵便番号!$E$1:$H$324</definedName>
    <definedName name="_xlnm.Print_Area" localSheetId="1">'1.自動計算有'!$A$1:$AF$79</definedName>
    <definedName name="_xlnm.Print_Area" localSheetId="2">'2．枠のみ'!$A$1:$AF$78</definedName>
    <definedName name="_xlnm.Print_Area" localSheetId="3">'3.複数入力用'!$A$3:$R$46</definedName>
    <definedName name="永年勤続">消さないで!$B$2:$B$3</definedName>
    <definedName name="勤続35年">消さないで!$A$2:$A$3</definedName>
    <definedName name="工業">消さないで!$E$7:$E$9</definedName>
    <definedName name="資格1" localSheetId="2">[1]消さないで!$A$1:$C$1</definedName>
    <definedName name="資格1">消さないで!$A$1:$C$1</definedName>
    <definedName name="商業">消さないで!$E$2:$E$6</definedName>
    <definedName name="第１次範囲">'[2]【常用】R05申請者リスト（NO順）'!$D$4:$AM$87</definedName>
    <definedName name="第２次範囲">'[2]【常用】R05申請者リスト（NO順）'!$D$128:$AH$296</definedName>
    <definedName name="優良従業員">消さないで!$C$2:$C$2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1" i="1" l="1"/>
  <c r="Q22" i="1"/>
  <c r="Q23" i="1"/>
  <c r="Q24" i="1"/>
  <c r="Q25" i="1"/>
  <c r="Q26" i="1"/>
  <c r="Q27" i="1"/>
  <c r="Q28" i="1"/>
  <c r="Q29" i="1"/>
  <c r="Q20" i="1"/>
  <c r="L21" i="1" l="1"/>
  <c r="O21" i="1" s="1"/>
  <c r="L20" i="1"/>
  <c r="O20" i="1" s="1"/>
  <c r="O29" i="1"/>
  <c r="O28" i="1"/>
  <c r="O27" i="1"/>
  <c r="O26" i="1"/>
  <c r="O25" i="1"/>
  <c r="O24" i="1"/>
  <c r="O23" i="1"/>
  <c r="O22" i="1"/>
  <c r="O19" i="1"/>
  <c r="N29" i="1"/>
  <c r="N28" i="1"/>
  <c r="N27" i="1"/>
  <c r="N26" i="1"/>
  <c r="N25" i="1"/>
  <c r="N24" i="1"/>
  <c r="N23" i="1"/>
  <c r="N22" i="1"/>
  <c r="N19" i="1"/>
  <c r="N21" i="1" l="1"/>
  <c r="N20" i="1"/>
  <c r="L19" i="1"/>
  <c r="L24" i="1"/>
  <c r="L23" i="1"/>
  <c r="L22" i="1"/>
  <c r="AI38" i="8" l="1"/>
  <c r="AJ38" i="8" s="1"/>
  <c r="AI37" i="8"/>
  <c r="AJ37" i="8" s="1"/>
  <c r="AI36" i="8"/>
  <c r="AJ36" i="8" s="1"/>
  <c r="AI35" i="8"/>
  <c r="AJ35" i="8" s="1"/>
  <c r="AJ31" i="8"/>
  <c r="AK31" i="8" s="1"/>
  <c r="AI31" i="8"/>
  <c r="AC31" i="8"/>
  <c r="Z31" i="8"/>
  <c r="AI30" i="8"/>
  <c r="AJ30" i="8" s="1"/>
  <c r="AK30" i="8" s="1"/>
  <c r="AJ29" i="8"/>
  <c r="AK29" i="8" s="1"/>
  <c r="AI29" i="8"/>
  <c r="AI28" i="8"/>
  <c r="AJ28" i="8" s="1"/>
  <c r="AK28" i="8" s="1"/>
  <c r="AJ27" i="8"/>
  <c r="AK27" i="8" s="1"/>
  <c r="AI27" i="8"/>
  <c r="W27" i="8"/>
  <c r="P16" i="8"/>
  <c r="AI35" i="3"/>
  <c r="AJ35" i="3" s="1"/>
  <c r="AK35" i="3" s="1"/>
  <c r="AI36" i="3"/>
  <c r="AJ36" i="3" s="1"/>
  <c r="AI37" i="3"/>
  <c r="AJ37" i="3" s="1"/>
  <c r="AI38" i="3"/>
  <c r="AJ38" i="3" s="1"/>
  <c r="AN35" i="3" l="1"/>
  <c r="AL35" i="8"/>
  <c r="AK35" i="8"/>
  <c r="AL37" i="8"/>
  <c r="AK37" i="8"/>
  <c r="AL36" i="8"/>
  <c r="AK36" i="8"/>
  <c r="AL38" i="8"/>
  <c r="AK38" i="8"/>
  <c r="AL35" i="3"/>
  <c r="AL37" i="3"/>
  <c r="AK37" i="3"/>
  <c r="AL38" i="3"/>
  <c r="AK38" i="3"/>
  <c r="AL36" i="3"/>
  <c r="AK36" i="3"/>
  <c r="AI31" i="3"/>
  <c r="AJ31" i="3" s="1"/>
  <c r="AK31" i="3" s="1"/>
  <c r="AI30" i="3"/>
  <c r="AJ30" i="3" s="1"/>
  <c r="AK30" i="3" s="1"/>
  <c r="AI29" i="3"/>
  <c r="AJ29" i="3" s="1"/>
  <c r="AK29" i="3" s="1"/>
  <c r="AE29" i="3"/>
  <c r="AI28" i="3"/>
  <c r="AJ28" i="3" s="1"/>
  <c r="AK28" i="3" s="1"/>
  <c r="AI27" i="3"/>
  <c r="AJ27" i="3" s="1"/>
  <c r="AK27" i="3" s="1"/>
  <c r="W28" i="3" s="1"/>
  <c r="AC32" i="3" l="1"/>
  <c r="Z32" i="3"/>
  <c r="M19" i="1"/>
  <c r="M29" i="1"/>
  <c r="M28" i="1"/>
  <c r="M27" i="1"/>
  <c r="M26" i="1"/>
  <c r="M25" i="1"/>
  <c r="M24" i="1"/>
  <c r="M23" i="1"/>
  <c r="M22" i="1"/>
  <c r="M21" i="1"/>
  <c r="M20" i="1"/>
  <c r="L29" i="1"/>
  <c r="L28" i="1"/>
  <c r="L27" i="1"/>
  <c r="L26" i="1"/>
  <c r="L25" i="1"/>
  <c r="F29" i="1"/>
  <c r="F28" i="1"/>
  <c r="F27" i="1"/>
  <c r="F26" i="1"/>
  <c r="F25" i="1"/>
  <c r="F24" i="1"/>
  <c r="F23" i="1"/>
  <c r="F22" i="1"/>
  <c r="F21" i="1"/>
  <c r="F20" i="1"/>
  <c r="F19" i="1"/>
</calcChain>
</file>

<file path=xl/sharedStrings.xml><?xml version="1.0" encoding="utf-8"?>
<sst xmlns="http://schemas.openxmlformats.org/spreadsheetml/2006/main" count="2101" uniqueCount="1189">
  <si>
    <t>所在地：</t>
    <rPh sb="0" eb="3">
      <t>ショザイチ</t>
    </rPh>
    <phoneticPr fontId="2"/>
  </si>
  <si>
    <t>資本金：</t>
    <rPh sb="0" eb="3">
      <t>シホンキン</t>
    </rPh>
    <phoneticPr fontId="2"/>
  </si>
  <si>
    <t>従業員数：</t>
    <rPh sb="0" eb="3">
      <t>ジュウギョウイン</t>
    </rPh>
    <rPh sb="3" eb="4">
      <t>スウ</t>
    </rPh>
    <phoneticPr fontId="2"/>
  </si>
  <si>
    <t>氏名</t>
    <rPh sb="0" eb="2">
      <t>シメイ</t>
    </rPh>
    <phoneticPr fontId="2"/>
  </si>
  <si>
    <t>フリガナ</t>
    <phoneticPr fontId="2"/>
  </si>
  <si>
    <t>生年月日</t>
    <rPh sb="0" eb="2">
      <t>セイネン</t>
    </rPh>
    <rPh sb="2" eb="4">
      <t>ガッピ</t>
    </rPh>
    <phoneticPr fontId="2"/>
  </si>
  <si>
    <t>職名</t>
    <rPh sb="0" eb="2">
      <t>ショクメイ</t>
    </rPh>
    <phoneticPr fontId="2"/>
  </si>
  <si>
    <t>例</t>
    <rPh sb="0" eb="1">
      <t>レイ</t>
    </rPh>
    <phoneticPr fontId="2"/>
  </si>
  <si>
    <t>西宮　太郎</t>
    <rPh sb="0" eb="2">
      <t>ニシノミヤ</t>
    </rPh>
    <rPh sb="3" eb="5">
      <t>タロウ</t>
    </rPh>
    <phoneticPr fontId="2"/>
  </si>
  <si>
    <t>ニシノミヤ　タロウ</t>
    <phoneticPr fontId="2"/>
  </si>
  <si>
    <t>市外</t>
  </si>
  <si>
    <t>選択</t>
    <rPh sb="0" eb="2">
      <t>センタク</t>
    </rPh>
    <phoneticPr fontId="2"/>
  </si>
  <si>
    <t>宝塚市</t>
    <rPh sb="0" eb="3">
      <t>タカラヅカシ</t>
    </rPh>
    <phoneticPr fontId="2"/>
  </si>
  <si>
    <t>技術職</t>
    <rPh sb="0" eb="2">
      <t>ギジュツ</t>
    </rPh>
    <rPh sb="2" eb="3">
      <t>ショク</t>
    </rPh>
    <phoneticPr fontId="2"/>
  </si>
  <si>
    <t>住所１
市内/市外</t>
    <rPh sb="0" eb="2">
      <t>ジュウショ</t>
    </rPh>
    <rPh sb="4" eb="6">
      <t>シナイ</t>
    </rPh>
    <rPh sb="7" eb="9">
      <t>シガイ</t>
    </rPh>
    <phoneticPr fontId="2"/>
  </si>
  <si>
    <t>住所2
市外の場合のみ記入（市・郡）</t>
    <rPh sb="0" eb="2">
      <t>ジュウショ</t>
    </rPh>
    <rPh sb="4" eb="6">
      <t>シガイ</t>
    </rPh>
    <rPh sb="7" eb="9">
      <t>バアイ</t>
    </rPh>
    <rPh sb="11" eb="13">
      <t>キニュウ</t>
    </rPh>
    <rPh sb="14" eb="15">
      <t>シ</t>
    </rPh>
    <rPh sb="16" eb="17">
      <t>グン</t>
    </rPh>
    <phoneticPr fontId="2"/>
  </si>
  <si>
    <t>注意事項</t>
    <rPh sb="0" eb="2">
      <t>チュウイ</t>
    </rPh>
    <rPh sb="2" eb="4">
      <t>ジコウ</t>
    </rPh>
    <phoneticPr fontId="2"/>
  </si>
  <si>
    <t>姓・名の間にスペース</t>
    <rPh sb="0" eb="1">
      <t>セイ</t>
    </rPh>
    <rPh sb="2" eb="3">
      <t>メイ</t>
    </rPh>
    <rPh sb="4" eb="5">
      <t>アイダ</t>
    </rPh>
    <phoneticPr fontId="2"/>
  </si>
  <si>
    <t>自動計算</t>
    <rPh sb="0" eb="2">
      <t>ジドウ</t>
    </rPh>
    <rPh sb="2" eb="4">
      <t>ケイサン</t>
    </rPh>
    <phoneticPr fontId="2"/>
  </si>
  <si>
    <t>T/S/H/西暦
YY/MM/DD</t>
    <rPh sb="6" eb="8">
      <t>セイレキ</t>
    </rPh>
    <phoneticPr fontId="2"/>
  </si>
  <si>
    <t>永年勤続</t>
    <rPh sb="0" eb="2">
      <t>エイネン</t>
    </rPh>
    <rPh sb="2" eb="4">
      <t>キンゾク</t>
    </rPh>
    <phoneticPr fontId="2"/>
  </si>
  <si>
    <t>優良従業員</t>
    <rPh sb="0" eb="2">
      <t>ユウリョウ</t>
    </rPh>
    <rPh sb="2" eb="5">
      <t>ジュウギョウイン</t>
    </rPh>
    <phoneticPr fontId="2"/>
  </si>
  <si>
    <t>簡単にご記入下さい</t>
    <rPh sb="0" eb="2">
      <t>カンタン</t>
    </rPh>
    <rPh sb="4" eb="6">
      <t>キニュウ</t>
    </rPh>
    <rPh sb="6" eb="7">
      <t>クダ</t>
    </rPh>
    <phoneticPr fontId="2"/>
  </si>
  <si>
    <t>就職
年月日</t>
    <rPh sb="0" eb="2">
      <t>シュウショク</t>
    </rPh>
    <rPh sb="3" eb="6">
      <t>ネンガッピ</t>
    </rPh>
    <phoneticPr fontId="2"/>
  </si>
  <si>
    <t>西宮○○会</t>
    <rPh sb="0" eb="2">
      <t>ニシノミヤ</t>
    </rPh>
    <rPh sb="4" eb="5">
      <t>カイ</t>
    </rPh>
    <phoneticPr fontId="2"/>
  </si>
  <si>
    <t>勤続35年</t>
    <rPh sb="4" eb="5">
      <t>ネン</t>
    </rPh>
    <phoneticPr fontId="2"/>
  </si>
  <si>
    <t>S/H/R/西暦
　YY/MM/DD</t>
    <rPh sb="6" eb="8">
      <t>セイレキ</t>
    </rPh>
    <phoneticPr fontId="2"/>
  </si>
  <si>
    <t/>
  </si>
  <si>
    <t>千円</t>
    <rPh sb="0" eb="1">
      <t>セン</t>
    </rPh>
    <rPh sb="1" eb="2">
      <t>エン</t>
    </rPh>
    <phoneticPr fontId="2"/>
  </si>
  <si>
    <t>名</t>
    <rPh sb="0" eb="1">
      <t>メイ</t>
    </rPh>
    <phoneticPr fontId="2"/>
  </si>
  <si>
    <t>表彰候補者</t>
    <rPh sb="0" eb="2">
      <t>ヒョウショウ</t>
    </rPh>
    <rPh sb="2" eb="5">
      <t>コウホシャ</t>
    </rPh>
    <phoneticPr fontId="2"/>
  </si>
  <si>
    <t>※薄青部分記入</t>
    <rPh sb="1" eb="2">
      <t>ウス</t>
    </rPh>
    <rPh sb="2" eb="3">
      <t>アオ</t>
    </rPh>
    <rPh sb="3" eb="5">
      <t>ブブン</t>
    </rPh>
    <rPh sb="5" eb="7">
      <t>キニュウ</t>
    </rPh>
    <phoneticPr fontId="2"/>
  </si>
  <si>
    <t>都道府県</t>
    <rPh sb="0" eb="4">
      <t>トドウフケン</t>
    </rPh>
    <phoneticPr fontId="2"/>
  </si>
  <si>
    <t>市区町村</t>
    <rPh sb="0" eb="1">
      <t>シ</t>
    </rPh>
    <rPh sb="2" eb="4">
      <t>チョウソン</t>
    </rPh>
    <phoneticPr fontId="2"/>
  </si>
  <si>
    <t>兵庫県</t>
    <rPh sb="0" eb="3">
      <t>ヒョウゴケン</t>
    </rPh>
    <phoneticPr fontId="2"/>
  </si>
  <si>
    <t>（様式２号）</t>
    <rPh sb="1" eb="3">
      <t>ヨウシキ</t>
    </rPh>
    <rPh sb="4" eb="5">
      <t>ゴウ</t>
    </rPh>
    <phoneticPr fontId="16"/>
  </si>
  <si>
    <t>西宮市中小企業従業員表彰受賞候補者推薦書</t>
    <phoneticPr fontId="16"/>
  </si>
  <si>
    <t>大正</t>
    <rPh sb="0" eb="2">
      <t>タイショウ</t>
    </rPh>
    <phoneticPr fontId="16"/>
  </si>
  <si>
    <t>昭和</t>
    <rPh sb="0" eb="2">
      <t>ショウワ</t>
    </rPh>
    <phoneticPr fontId="16"/>
  </si>
  <si>
    <t>月</t>
    <rPh sb="0" eb="1">
      <t>ガツ</t>
    </rPh>
    <phoneticPr fontId="16"/>
  </si>
  <si>
    <t>日</t>
    <rPh sb="0" eb="1">
      <t>ニチ</t>
    </rPh>
    <phoneticPr fontId="16"/>
  </si>
  <si>
    <t>平成</t>
    <rPh sb="0" eb="2">
      <t>ヘイセイ</t>
    </rPh>
    <phoneticPr fontId="16"/>
  </si>
  <si>
    <t>令和</t>
    <rPh sb="0" eb="1">
      <t>レイ</t>
    </rPh>
    <rPh sb="1" eb="2">
      <t>ワ</t>
    </rPh>
    <phoneticPr fontId="16"/>
  </si>
  <si>
    <t>西暦</t>
    <rPh sb="0" eb="2">
      <t>セイレキ</t>
    </rPh>
    <phoneticPr fontId="16"/>
  </si>
  <si>
    <t>西　宮　市　長　様</t>
    <phoneticPr fontId="16"/>
  </si>
  <si>
    <t>※色のついている部分はリストから選択してください</t>
    <rPh sb="1" eb="2">
      <t>イロ</t>
    </rPh>
    <rPh sb="8" eb="10">
      <t>ブブン</t>
    </rPh>
    <rPh sb="16" eb="18">
      <t>センタク</t>
    </rPh>
    <phoneticPr fontId="16"/>
  </si>
  <si>
    <t>＜推薦者＞</t>
    <rPh sb="1" eb="4">
      <t>スイセンシャ</t>
    </rPh>
    <phoneticPr fontId="16"/>
  </si>
  <si>
    <t>事業所名</t>
    <rPh sb="0" eb="3">
      <t>ジギョウショ</t>
    </rPh>
    <rPh sb="3" eb="4">
      <t>メイ</t>
    </rPh>
    <phoneticPr fontId="16"/>
  </si>
  <si>
    <t>代表者名</t>
    <rPh sb="0" eb="3">
      <t>ダイヒョウシャ</t>
    </rPh>
    <rPh sb="3" eb="4">
      <t>メイ</t>
    </rPh>
    <phoneticPr fontId="16"/>
  </si>
  <si>
    <t>役職</t>
    <rPh sb="0" eb="2">
      <t>ヤクショク</t>
    </rPh>
    <phoneticPr fontId="16"/>
  </si>
  <si>
    <t>所在地</t>
    <rPh sb="0" eb="3">
      <t>ショザイチ</t>
    </rPh>
    <phoneticPr fontId="16"/>
  </si>
  <si>
    <t>〒</t>
    <phoneticPr fontId="16"/>
  </si>
  <si>
    <t>TEL</t>
    <phoneticPr fontId="16"/>
  </si>
  <si>
    <t>業　　種</t>
    <rPh sb="0" eb="1">
      <t>ギョウ</t>
    </rPh>
    <rPh sb="3" eb="4">
      <t>シュ</t>
    </rPh>
    <phoneticPr fontId="16"/>
  </si>
  <si>
    <t>１ 商業</t>
    <rPh sb="2" eb="4">
      <t>ショウギョウ</t>
    </rPh>
    <phoneticPr fontId="16"/>
  </si>
  <si>
    <t>卸売業</t>
    <rPh sb="0" eb="3">
      <t>オロシウリギョウ</t>
    </rPh>
    <phoneticPr fontId="16"/>
  </si>
  <si>
    <t>小売業</t>
    <rPh sb="0" eb="3">
      <t>コウリギョウ</t>
    </rPh>
    <phoneticPr fontId="16"/>
  </si>
  <si>
    <t>不動産業</t>
    <rPh sb="0" eb="3">
      <t>フドウサン</t>
    </rPh>
    <rPh sb="3" eb="4">
      <t>ギョウ</t>
    </rPh>
    <phoneticPr fontId="16"/>
  </si>
  <si>
    <t>運輸通信業</t>
    <rPh sb="0" eb="2">
      <t>ウンユ</t>
    </rPh>
    <rPh sb="2" eb="5">
      <t>ツウシンギョウ</t>
    </rPh>
    <phoneticPr fontId="16"/>
  </si>
  <si>
    <t>サービス業</t>
    <rPh sb="4" eb="5">
      <t>ギョウ</t>
    </rPh>
    <phoneticPr fontId="16"/>
  </si>
  <si>
    <t>（</t>
    <phoneticPr fontId="16"/>
  </si>
  <si>
    <t>）</t>
    <phoneticPr fontId="16"/>
  </si>
  <si>
    <t>２ 工業</t>
    <rPh sb="2" eb="4">
      <t>コウギョウ</t>
    </rPh>
    <phoneticPr fontId="16"/>
  </si>
  <si>
    <t>鉱業</t>
    <rPh sb="0" eb="2">
      <t>コウギョウ</t>
    </rPh>
    <phoneticPr fontId="16"/>
  </si>
  <si>
    <t>建設業</t>
    <rPh sb="0" eb="3">
      <t>ケンセツギョウ</t>
    </rPh>
    <phoneticPr fontId="16"/>
  </si>
  <si>
    <t>製造業</t>
    <rPh sb="0" eb="3">
      <t>セイゾウギョウ</t>
    </rPh>
    <phoneticPr fontId="16"/>
  </si>
  <si>
    <t>資本金</t>
    <rPh sb="0" eb="3">
      <t>シホンキン</t>
    </rPh>
    <phoneticPr fontId="16"/>
  </si>
  <si>
    <t>万円</t>
    <rPh sb="0" eb="2">
      <t>マンエン</t>
    </rPh>
    <phoneticPr fontId="16"/>
  </si>
  <si>
    <t>従業員数</t>
    <rPh sb="0" eb="3">
      <t>ジュウギョウイン</t>
    </rPh>
    <rPh sb="3" eb="4">
      <t>スウ</t>
    </rPh>
    <phoneticPr fontId="16"/>
  </si>
  <si>
    <t>人</t>
    <rPh sb="0" eb="1">
      <t>ニン</t>
    </rPh>
    <phoneticPr fontId="16"/>
  </si>
  <si>
    <t>下記のものを推薦します。</t>
    <rPh sb="0" eb="2">
      <t>カキ</t>
    </rPh>
    <rPh sb="6" eb="8">
      <t>スイセン</t>
    </rPh>
    <phoneticPr fontId="16"/>
  </si>
  <si>
    <t>氏名</t>
    <rPh sb="0" eb="2">
      <t>シメイ</t>
    </rPh>
    <phoneticPr fontId="16"/>
  </si>
  <si>
    <t>（フリガナ）</t>
    <phoneticPr fontId="16"/>
  </si>
  <si>
    <t>＊</t>
    <phoneticPr fontId="16"/>
  </si>
  <si>
    <t>次の方は表彰の対象になりません。</t>
    <rPh sb="0" eb="1">
      <t>ツギ</t>
    </rPh>
    <rPh sb="2" eb="3">
      <t>カタ</t>
    </rPh>
    <rPh sb="4" eb="6">
      <t>ヒョウショウ</t>
    </rPh>
    <rPh sb="7" eb="9">
      <t>タイショウ</t>
    </rPh>
    <phoneticPr fontId="16"/>
  </si>
  <si>
    <t>・法人事務所の代表者および役員</t>
    <rPh sb="1" eb="3">
      <t>ホウジン</t>
    </rPh>
    <rPh sb="3" eb="5">
      <t>ジム</t>
    </rPh>
    <rPh sb="5" eb="6">
      <t>ショ</t>
    </rPh>
    <rPh sb="7" eb="10">
      <t>ダイヒョウシャ</t>
    </rPh>
    <rPh sb="13" eb="15">
      <t>ヤクイン</t>
    </rPh>
    <phoneticPr fontId="16"/>
  </si>
  <si>
    <t>・個人事業所の事業主、その配偶者</t>
    <phoneticPr fontId="16"/>
  </si>
  <si>
    <t>・個人事業所の事業主親子関係にあり、生計を共にする方</t>
    <phoneticPr fontId="16"/>
  </si>
  <si>
    <t>生年月日</t>
    <rPh sb="0" eb="2">
      <t>セイネン</t>
    </rPh>
    <rPh sb="2" eb="4">
      <t>ガッピ</t>
    </rPh>
    <phoneticPr fontId="16"/>
  </si>
  <si>
    <t>↓和暦・西暦を選択して下さい(右下▼）</t>
    <rPh sb="1" eb="3">
      <t>ワレキ</t>
    </rPh>
    <rPh sb="4" eb="6">
      <t>セイレキ</t>
    </rPh>
    <rPh sb="7" eb="9">
      <t>センタク</t>
    </rPh>
    <rPh sb="11" eb="12">
      <t>クダ</t>
    </rPh>
    <rPh sb="15" eb="17">
      <t>ミギシタ</t>
    </rPh>
    <phoneticPr fontId="16"/>
  </si>
  <si>
    <t>↓自動計算</t>
    <rPh sb="1" eb="3">
      <t>ジドウ</t>
    </rPh>
    <rPh sb="3" eb="5">
      <t>ケイサン</t>
    </rPh>
    <phoneticPr fontId="16"/>
  </si>
  <si>
    <t>年</t>
    <rPh sb="0" eb="1">
      <t>ネン</t>
    </rPh>
    <phoneticPr fontId="16"/>
  </si>
  <si>
    <t>歳</t>
    <rPh sb="0" eb="1">
      <t>サイ</t>
    </rPh>
    <phoneticPr fontId="16"/>
  </si>
  <si>
    <t>住所
（西宮市／西宮以外）</t>
    <rPh sb="0" eb="2">
      <t>ジュウショ</t>
    </rPh>
    <rPh sb="4" eb="6">
      <t>ニシノミヤ</t>
    </rPh>
    <rPh sb="6" eb="7">
      <t>シ</t>
    </rPh>
    <rPh sb="8" eb="10">
      <t>ニシノミヤ</t>
    </rPh>
    <rPh sb="10" eb="12">
      <t>イガイ</t>
    </rPh>
    <phoneticPr fontId="16"/>
  </si>
  <si>
    <t>西宮市以外の
場合、右に記入</t>
    <rPh sb="0" eb="3">
      <t>ニシノミヤシ</t>
    </rPh>
    <rPh sb="3" eb="5">
      <t>イガイ</t>
    </rPh>
    <rPh sb="7" eb="9">
      <t>バアイ</t>
    </rPh>
    <rPh sb="10" eb="11">
      <t>ミギ</t>
    </rPh>
    <rPh sb="12" eb="14">
      <t>キニュウ</t>
    </rPh>
    <phoneticPr fontId="16"/>
  </si>
  <si>
    <t>県</t>
  </si>
  <si>
    <t>市</t>
    <phoneticPr fontId="16"/>
  </si>
  <si>
    <t>職名</t>
    <rPh sb="0" eb="2">
      <t>ショクメイ</t>
    </rPh>
    <phoneticPr fontId="16"/>
  </si>
  <si>
    <t>就職年月日</t>
    <rPh sb="0" eb="2">
      <t>シュウショク</t>
    </rPh>
    <rPh sb="2" eb="5">
      <t>ネンガッピ</t>
    </rPh>
    <phoneticPr fontId="16"/>
  </si>
  <si>
    <t>勤務期間
（注）</t>
    <phoneticPr fontId="16"/>
  </si>
  <si>
    <t>ヶ月</t>
    <rPh sb="1" eb="2">
      <t>ゲツ</t>
    </rPh>
    <phoneticPr fontId="16"/>
  </si>
  <si>
    <t>　(注）</t>
    <rPh sb="2" eb="3">
      <t>チュウ</t>
    </rPh>
    <phoneticPr fontId="16"/>
  </si>
  <si>
    <t>（過去に、合併、分離、組織変更などで、事業所名称を改めた場合、実質的に同一事業所ならば、勤務期間は通算してください。）</t>
    <rPh sb="1" eb="3">
      <t>カコ</t>
    </rPh>
    <rPh sb="5" eb="7">
      <t>ガッペイ</t>
    </rPh>
    <rPh sb="8" eb="10">
      <t>ブンリ</t>
    </rPh>
    <rPh sb="11" eb="13">
      <t>ソシキ</t>
    </rPh>
    <rPh sb="13" eb="15">
      <t>ヘンコウ</t>
    </rPh>
    <rPh sb="19" eb="22">
      <t>ジギョウショ</t>
    </rPh>
    <rPh sb="22" eb="24">
      <t>メイショウ</t>
    </rPh>
    <rPh sb="25" eb="26">
      <t>アラタ</t>
    </rPh>
    <rPh sb="28" eb="30">
      <t>バアイ</t>
    </rPh>
    <rPh sb="31" eb="34">
      <t>ジッシツテキ</t>
    </rPh>
    <rPh sb="35" eb="37">
      <t>ドウイツ</t>
    </rPh>
    <rPh sb="37" eb="40">
      <t>ジギョウショ</t>
    </rPh>
    <rPh sb="44" eb="46">
      <t>キンム</t>
    </rPh>
    <rPh sb="46" eb="48">
      <t>キカン</t>
    </rPh>
    <rPh sb="49" eb="51">
      <t>ツウサン</t>
    </rPh>
    <phoneticPr fontId="16"/>
  </si>
  <si>
    <t>　(例）</t>
    <rPh sb="2" eb="3">
      <t>レイ</t>
    </rPh>
    <phoneticPr fontId="16"/>
  </si>
  <si>
    <t>－</t>
    <phoneticPr fontId="16"/>
  </si>
  <si>
    <t>＝</t>
    <phoneticPr fontId="16"/>
  </si>
  <si>
    <t>１５年と６か月</t>
    <rPh sb="2" eb="3">
      <t>ネン</t>
    </rPh>
    <rPh sb="6" eb="7">
      <t>ゲツ</t>
    </rPh>
    <phoneticPr fontId="16"/>
  </si>
  <si>
    <t>（就職年月）</t>
    <rPh sb="1" eb="3">
      <t>シュウショク</t>
    </rPh>
    <rPh sb="3" eb="5">
      <t>ネンゲツ</t>
    </rPh>
    <phoneticPr fontId="16"/>
  </si>
  <si>
    <t>（勤務期間）</t>
    <rPh sb="1" eb="3">
      <t>キンム</t>
    </rPh>
    <rPh sb="3" eb="5">
      <t>キカン</t>
    </rPh>
    <phoneticPr fontId="16"/>
  </si>
  <si>
    <t>　７年と６か月</t>
    <rPh sb="2" eb="3">
      <t>ネン</t>
    </rPh>
    <rPh sb="6" eb="7">
      <t>ゲツ</t>
    </rPh>
    <phoneticPr fontId="16"/>
  </si>
  <si>
    <t>下記の該当する表彰資格に○印を記入してください。</t>
    <phoneticPr fontId="16"/>
  </si>
  <si>
    <t>種類</t>
    <rPh sb="0" eb="2">
      <t>シュルイ</t>
    </rPh>
    <phoneticPr fontId="16"/>
  </si>
  <si>
    <t>資格要件</t>
    <rPh sb="0" eb="2">
      <t>シカク</t>
    </rPh>
    <rPh sb="2" eb="4">
      <t>ヨウケン</t>
    </rPh>
    <phoneticPr fontId="16"/>
  </si>
  <si>
    <t>○印</t>
    <rPh sb="1" eb="2">
      <t>シルシ</t>
    </rPh>
    <phoneticPr fontId="16"/>
  </si>
  <si>
    <t>35年勤続</t>
    <rPh sb="2" eb="3">
      <t>ネン</t>
    </rPh>
    <rPh sb="3" eb="5">
      <t>キンゾク</t>
    </rPh>
    <phoneticPr fontId="16"/>
  </si>
  <si>
    <t>永年勤続</t>
    <rPh sb="0" eb="2">
      <t>エイネン</t>
    </rPh>
    <rPh sb="2" eb="4">
      <t>キンゾク</t>
    </rPh>
    <phoneticPr fontId="16"/>
  </si>
  <si>
    <t>商 業 一 般</t>
    <rPh sb="0" eb="1">
      <t>ショウ</t>
    </rPh>
    <rPh sb="2" eb="3">
      <t>ギョウ</t>
    </rPh>
    <rPh sb="4" eb="5">
      <t>イチ</t>
    </rPh>
    <rPh sb="6" eb="7">
      <t>ハン</t>
    </rPh>
    <phoneticPr fontId="16"/>
  </si>
  <si>
    <t>業種が商業で、勤務期間が　７年以上の方</t>
    <phoneticPr fontId="16"/>
  </si>
  <si>
    <t>工 業 一 般</t>
    <rPh sb="0" eb="1">
      <t>コウ</t>
    </rPh>
    <rPh sb="2" eb="3">
      <t>ギョウ</t>
    </rPh>
    <rPh sb="4" eb="5">
      <t>イチ</t>
    </rPh>
    <rPh sb="6" eb="7">
      <t>ハン</t>
    </rPh>
    <phoneticPr fontId="16"/>
  </si>
  <si>
    <t>業種が工業で、勤務期間が１０年以上の方</t>
    <phoneticPr fontId="16"/>
  </si>
  <si>
    <t>商 業 特 別</t>
    <rPh sb="0" eb="1">
      <t>ショウ</t>
    </rPh>
    <rPh sb="2" eb="3">
      <t>ギョウ</t>
    </rPh>
    <rPh sb="4" eb="5">
      <t>トク</t>
    </rPh>
    <rPh sb="6" eb="7">
      <t>ベツ</t>
    </rPh>
    <phoneticPr fontId="16"/>
  </si>
  <si>
    <t>業種が商業で、勤務期間３年以上で、職務に関し有益な研究、発明、考案、改善を行い、能率の増進に寄与し、事業所等が所属している団体代表者の推薦がある方</t>
    <phoneticPr fontId="16"/>
  </si>
  <si>
    <t>工 業 特 別</t>
    <rPh sb="0" eb="1">
      <t>コウ</t>
    </rPh>
    <rPh sb="2" eb="3">
      <t>ギョウ</t>
    </rPh>
    <rPh sb="4" eb="5">
      <t>トク</t>
    </rPh>
    <rPh sb="6" eb="7">
      <t>ベツ</t>
    </rPh>
    <phoneticPr fontId="16"/>
  </si>
  <si>
    <t>業種が工業で、勤務期間７年以上で、職務に関し有益な研究、発明、考案、改善を行い、能率の増進に寄与し、事業所等が所属している団体代表者の推薦がある方</t>
    <phoneticPr fontId="16"/>
  </si>
  <si>
    <t>以下は、優良従業員「24 商業特別、25 工業特別」に該当している場合のみご記入ください。</t>
    <phoneticPr fontId="16"/>
  </si>
  <si>
    <t>＜具体的な推薦理由＞</t>
    <rPh sb="1" eb="4">
      <t>グタイテキ</t>
    </rPh>
    <rPh sb="5" eb="7">
      <t>スイセン</t>
    </rPh>
    <rPh sb="7" eb="9">
      <t>リユウ</t>
    </rPh>
    <phoneticPr fontId="16"/>
  </si>
  <si>
    <t>この者に対し、団体として推薦を承諾します。</t>
    <phoneticPr fontId="16"/>
  </si>
  <si>
    <t>団体名</t>
    <rPh sb="0" eb="2">
      <t>ダンタイ</t>
    </rPh>
    <rPh sb="2" eb="3">
      <t>メイ</t>
    </rPh>
    <phoneticPr fontId="16"/>
  </si>
  <si>
    <t>※</t>
    <phoneticPr fontId="16"/>
  </si>
  <si>
    <t>本推薦書にご記入いただいた個人情報については、当従業員表彰事業以外使用しません。</t>
    <phoneticPr fontId="16"/>
  </si>
  <si>
    <t>本推薦書の提出先は 〒662-8567 西宮市六湛寺町１０番３号 西宮市役所 商工課です。</t>
    <phoneticPr fontId="16"/>
  </si>
  <si>
    <t>西宮市</t>
    <rPh sb="0" eb="3">
      <t>ニシノミヤシ</t>
    </rPh>
    <phoneticPr fontId="16"/>
  </si>
  <si>
    <t>西宮市以外</t>
    <rPh sb="0" eb="3">
      <t>ニシノミヤシ</t>
    </rPh>
    <rPh sb="3" eb="5">
      <t>イガイ</t>
    </rPh>
    <phoneticPr fontId="16"/>
  </si>
  <si>
    <t>【シート名】</t>
    <rPh sb="4" eb="5">
      <t>メイ</t>
    </rPh>
    <phoneticPr fontId="2"/>
  </si>
  <si>
    <t>１．自動計算有・・・生年月日と就職年月日を入力したら、年数が自動計算で表示されます。また、薄青の部分はリストによる選択となります。</t>
    <rPh sb="2" eb="4">
      <t>ジドウ</t>
    </rPh>
    <rPh sb="4" eb="6">
      <t>ケイサン</t>
    </rPh>
    <rPh sb="6" eb="7">
      <t>アリ</t>
    </rPh>
    <rPh sb="10" eb="12">
      <t>セイネン</t>
    </rPh>
    <rPh sb="12" eb="14">
      <t>ガッピ</t>
    </rPh>
    <rPh sb="15" eb="17">
      <t>シュウショク</t>
    </rPh>
    <rPh sb="17" eb="20">
      <t>ネンガッピ</t>
    </rPh>
    <rPh sb="21" eb="23">
      <t>ニュウリョク</t>
    </rPh>
    <rPh sb="27" eb="29">
      <t>ネンスウ</t>
    </rPh>
    <rPh sb="30" eb="32">
      <t>ジドウ</t>
    </rPh>
    <rPh sb="32" eb="34">
      <t>ケイサン</t>
    </rPh>
    <rPh sb="35" eb="37">
      <t>ヒョウジ</t>
    </rPh>
    <rPh sb="45" eb="46">
      <t>ウス</t>
    </rPh>
    <rPh sb="46" eb="47">
      <t>アオ</t>
    </rPh>
    <rPh sb="48" eb="50">
      <t>ブブン</t>
    </rPh>
    <rPh sb="57" eb="59">
      <t>センタク</t>
    </rPh>
    <phoneticPr fontId="2"/>
  </si>
  <si>
    <t>　　　　　　　　　　計算をしなくて済み、入力も少なくてすみます。</t>
    <rPh sb="10" eb="12">
      <t>ケイサン</t>
    </rPh>
    <rPh sb="17" eb="18">
      <t>ス</t>
    </rPh>
    <rPh sb="20" eb="22">
      <t>ニュウリョク</t>
    </rPh>
    <rPh sb="23" eb="24">
      <t>スク</t>
    </rPh>
    <phoneticPr fontId="2"/>
  </si>
  <si>
    <t>★シートを選ぶポイント</t>
    <rPh sb="5" eb="6">
      <t>エラ</t>
    </rPh>
    <phoneticPr fontId="2"/>
  </si>
  <si>
    <t>　・１と３は入力部分に「リスト選択形式」と「自動計算」が含まれています。選択する部分は色付けしてあります。</t>
    <rPh sb="6" eb="8">
      <t>ニュウリョク</t>
    </rPh>
    <rPh sb="8" eb="10">
      <t>ブブン</t>
    </rPh>
    <rPh sb="15" eb="17">
      <t>センタク</t>
    </rPh>
    <rPh sb="17" eb="19">
      <t>ケイシキ</t>
    </rPh>
    <rPh sb="22" eb="24">
      <t>ジドウ</t>
    </rPh>
    <rPh sb="24" eb="26">
      <t>ケイサン</t>
    </rPh>
    <rPh sb="28" eb="29">
      <t>フク</t>
    </rPh>
    <rPh sb="36" eb="38">
      <t>センタク</t>
    </rPh>
    <rPh sb="40" eb="42">
      <t>ブブン</t>
    </rPh>
    <rPh sb="43" eb="44">
      <t>イロ</t>
    </rPh>
    <rPh sb="44" eb="45">
      <t>ヅ</t>
    </rPh>
    <phoneticPr fontId="2"/>
  </si>
  <si>
    <t>★印刷について</t>
    <rPh sb="1" eb="3">
      <t>インサツ</t>
    </rPh>
    <phoneticPr fontId="2"/>
  </si>
  <si>
    <t>　・人数が少ない場合は１あるいは２を人数分ご利用下さい（３でも可）</t>
    <rPh sb="2" eb="4">
      <t>ニンズウ</t>
    </rPh>
    <rPh sb="5" eb="6">
      <t>スク</t>
    </rPh>
    <rPh sb="8" eb="10">
      <t>バアイ</t>
    </rPh>
    <rPh sb="18" eb="21">
      <t>ニンズウブン</t>
    </rPh>
    <rPh sb="22" eb="24">
      <t>リヨウ</t>
    </rPh>
    <rPh sb="24" eb="25">
      <t>クダ</t>
    </rPh>
    <rPh sb="31" eb="32">
      <t>カ</t>
    </rPh>
    <phoneticPr fontId="2"/>
  </si>
  <si>
    <r>
      <t>　・１と２は紙に印刷する場合は</t>
    </r>
    <r>
      <rPr>
        <b/>
        <sz val="11"/>
        <color theme="1"/>
        <rFont val="游ゴシック"/>
        <family val="3"/>
        <charset val="128"/>
        <scheme val="minor"/>
      </rPr>
      <t>２ページ</t>
    </r>
    <r>
      <rPr>
        <sz val="11"/>
        <color theme="1"/>
        <rFont val="游ゴシック"/>
        <family val="2"/>
        <charset val="128"/>
        <scheme val="minor"/>
      </rPr>
      <t>あります。ご注意下さい。（郵送の場合は両面印刷、FAXの場合は片面印刷をお勧めします）</t>
    </r>
    <rPh sb="6" eb="7">
      <t>カミ</t>
    </rPh>
    <rPh sb="8" eb="10">
      <t>インサツ</t>
    </rPh>
    <rPh sb="12" eb="14">
      <t>バアイ</t>
    </rPh>
    <rPh sb="25" eb="27">
      <t>チュウイ</t>
    </rPh>
    <rPh sb="27" eb="28">
      <t>クダ</t>
    </rPh>
    <phoneticPr fontId="2"/>
  </si>
  <si>
    <t>　・３は紙に印刷する場合はA3用紙１枚で印刷して下さい。</t>
    <rPh sb="4" eb="5">
      <t>カミ</t>
    </rPh>
    <rPh sb="6" eb="8">
      <t>インサツ</t>
    </rPh>
    <rPh sb="10" eb="12">
      <t>バアイ</t>
    </rPh>
    <rPh sb="15" eb="17">
      <t>ヨウシ</t>
    </rPh>
    <rPh sb="18" eb="19">
      <t>マイ</t>
    </rPh>
    <rPh sb="20" eb="22">
      <t>インサツ</t>
    </rPh>
    <rPh sb="24" eb="25">
      <t>クダ</t>
    </rPh>
    <phoneticPr fontId="2"/>
  </si>
  <si>
    <t>　・印刷してご使用される場合（手書きされる場合）は２をご利用下さい</t>
    <rPh sb="2" eb="4">
      <t>インサツ</t>
    </rPh>
    <rPh sb="7" eb="9">
      <t>シヨウ</t>
    </rPh>
    <rPh sb="12" eb="14">
      <t>バアイ</t>
    </rPh>
    <rPh sb="15" eb="17">
      <t>テガ</t>
    </rPh>
    <rPh sb="21" eb="23">
      <t>バアイ</t>
    </rPh>
    <rPh sb="28" eb="30">
      <t>リヨウ</t>
    </rPh>
    <rPh sb="30" eb="31">
      <t>クダ</t>
    </rPh>
    <phoneticPr fontId="2"/>
  </si>
  <si>
    <t>３．複数入力用・・・複数の対象者がおられる場合はこちらで全員分が入力できます。年齢と就業年数の自動計算と選択が可能です。</t>
    <rPh sb="2" eb="4">
      <t>フクスウ</t>
    </rPh>
    <rPh sb="4" eb="7">
      <t>ニュウリョクヨウ</t>
    </rPh>
    <rPh sb="10" eb="12">
      <t>フクスウ</t>
    </rPh>
    <rPh sb="13" eb="16">
      <t>タイショウシャ</t>
    </rPh>
    <rPh sb="21" eb="23">
      <t>バアイ</t>
    </rPh>
    <rPh sb="28" eb="30">
      <t>ゼンイン</t>
    </rPh>
    <rPh sb="30" eb="31">
      <t>ブン</t>
    </rPh>
    <rPh sb="32" eb="34">
      <t>ニュウリョク</t>
    </rPh>
    <rPh sb="39" eb="41">
      <t>ネンレイ</t>
    </rPh>
    <rPh sb="42" eb="44">
      <t>シュウギョウ</t>
    </rPh>
    <rPh sb="44" eb="46">
      <t>ネンスウ</t>
    </rPh>
    <rPh sb="47" eb="49">
      <t>ジドウ</t>
    </rPh>
    <rPh sb="49" eb="51">
      <t>ケイサン</t>
    </rPh>
    <rPh sb="52" eb="54">
      <t>センタク</t>
    </rPh>
    <rPh sb="55" eb="57">
      <t>カノウ</t>
    </rPh>
    <phoneticPr fontId="2"/>
  </si>
  <si>
    <t>　・複数の対象がおられる場合は、「３．複数入力用」が便利です。</t>
    <rPh sb="2" eb="4">
      <t>フクスウ</t>
    </rPh>
    <rPh sb="5" eb="7">
      <t>タイショウ</t>
    </rPh>
    <rPh sb="12" eb="14">
      <t>バアイ</t>
    </rPh>
    <rPh sb="19" eb="21">
      <t>フクスウ</t>
    </rPh>
    <rPh sb="21" eb="24">
      <t>ニュウリョクヨウ</t>
    </rPh>
    <rPh sb="26" eb="28">
      <t>ベンリ</t>
    </rPh>
    <phoneticPr fontId="2"/>
  </si>
  <si>
    <t>　・２は手書きで書かれる方、選択様式がご面倒な方はこちらをご使用下さい。</t>
    <rPh sb="4" eb="6">
      <t>テガ</t>
    </rPh>
    <rPh sb="8" eb="9">
      <t>カ</t>
    </rPh>
    <rPh sb="12" eb="13">
      <t>カタ</t>
    </rPh>
    <rPh sb="14" eb="16">
      <t>センタク</t>
    </rPh>
    <rPh sb="16" eb="18">
      <t>ヨウシキ</t>
    </rPh>
    <rPh sb="20" eb="22">
      <t>メンドウ</t>
    </rPh>
    <rPh sb="23" eb="24">
      <t>カタ</t>
    </rPh>
    <rPh sb="30" eb="32">
      <t>シヨウ</t>
    </rPh>
    <rPh sb="32" eb="33">
      <t>クダ</t>
    </rPh>
    <phoneticPr fontId="2"/>
  </si>
  <si>
    <t>西宮市以外</t>
  </si>
  <si>
    <t>２．枠のみ　　・・・Excelの枠があるだけなので、自由に入力できます。このまま印刷して手書きでもご利用いただけます。</t>
    <rPh sb="2" eb="3">
      <t>ワク</t>
    </rPh>
    <rPh sb="16" eb="17">
      <t>ワク</t>
    </rPh>
    <rPh sb="26" eb="28">
      <t>ジユウ</t>
    </rPh>
    <rPh sb="29" eb="31">
      <t>ニュウリョク</t>
    </rPh>
    <rPh sb="40" eb="42">
      <t>インサツ</t>
    </rPh>
    <rPh sb="44" eb="46">
      <t>テガ</t>
    </rPh>
    <rPh sb="50" eb="52">
      <t>リヨウ</t>
    </rPh>
    <phoneticPr fontId="2"/>
  </si>
  <si>
    <t>提出用Excelシート　ご説明</t>
    <rPh sb="0" eb="3">
      <t>テイシュツヨウ</t>
    </rPh>
    <rPh sb="13" eb="15">
      <t>セツメイ</t>
    </rPh>
    <phoneticPr fontId="2"/>
  </si>
  <si>
    <t>住所</t>
    <rPh sb="0" eb="2">
      <t>ジュウショ</t>
    </rPh>
    <phoneticPr fontId="2"/>
  </si>
  <si>
    <t>事業所名</t>
    <rPh sb="0" eb="3">
      <t>ジギョウショ</t>
    </rPh>
    <rPh sb="3" eb="4">
      <t>メイ</t>
    </rPh>
    <phoneticPr fontId="2"/>
  </si>
  <si>
    <t>役職・
代表者名</t>
    <rPh sb="0" eb="2">
      <t>ヤクショク</t>
    </rPh>
    <rPh sb="4" eb="7">
      <t>ダイヒョウシャ</t>
    </rPh>
    <rPh sb="7" eb="8">
      <t>メイ</t>
    </rPh>
    <phoneticPr fontId="2"/>
  </si>
  <si>
    <t>11.卸売業</t>
    <rPh sb="3" eb="6">
      <t>オロシウリギョウ</t>
    </rPh>
    <phoneticPr fontId="2"/>
  </si>
  <si>
    <t>12.小売業</t>
    <rPh sb="3" eb="6">
      <t>コウリギョウ</t>
    </rPh>
    <phoneticPr fontId="2"/>
  </si>
  <si>
    <t>13.不動産業</t>
    <rPh sb="3" eb="6">
      <t>フドウサン</t>
    </rPh>
    <rPh sb="6" eb="7">
      <t>ギョウ</t>
    </rPh>
    <phoneticPr fontId="2"/>
  </si>
  <si>
    <t>14.運輸通信業</t>
    <rPh sb="3" eb="5">
      <t>ウンユ</t>
    </rPh>
    <rPh sb="5" eb="8">
      <t>ツウシンギョウ</t>
    </rPh>
    <phoneticPr fontId="2"/>
  </si>
  <si>
    <t>15.サービス業</t>
    <rPh sb="7" eb="8">
      <t>ギョウ</t>
    </rPh>
    <phoneticPr fontId="2"/>
  </si>
  <si>
    <t>21.鉱業</t>
    <rPh sb="3" eb="5">
      <t>コウギョウ</t>
    </rPh>
    <phoneticPr fontId="2"/>
  </si>
  <si>
    <t>22.建設業</t>
    <rPh sb="3" eb="6">
      <t>ケンセツギョウ</t>
    </rPh>
    <phoneticPr fontId="2"/>
  </si>
  <si>
    <t>23.製造業</t>
    <rPh sb="3" eb="6">
      <t>セイゾウギョウ</t>
    </rPh>
    <phoneticPr fontId="2"/>
  </si>
  <si>
    <t>〒</t>
    <phoneticPr fontId="2"/>
  </si>
  <si>
    <t>ご連絡先</t>
    <rPh sb="1" eb="4">
      <t>レンラクサキ</t>
    </rPh>
    <phoneticPr fontId="2"/>
  </si>
  <si>
    <t>ご担当者名</t>
    <rPh sb="1" eb="4">
      <t>タントウシャ</t>
    </rPh>
    <rPh sb="4" eb="5">
      <t>メイ</t>
    </rPh>
    <phoneticPr fontId="2"/>
  </si>
  <si>
    <t>部署名</t>
    <rPh sb="0" eb="2">
      <t>ブショ</t>
    </rPh>
    <rPh sb="2" eb="3">
      <t>メイ</t>
    </rPh>
    <phoneticPr fontId="2"/>
  </si>
  <si>
    <t>お名前</t>
    <rPh sb="1" eb="3">
      <t>ナマエ</t>
    </rPh>
    <phoneticPr fontId="2"/>
  </si>
  <si>
    <t>電話番号</t>
    <rPh sb="0" eb="2">
      <t>デンワ</t>
    </rPh>
    <rPh sb="2" eb="4">
      <t>バンゴウ</t>
    </rPh>
    <phoneticPr fontId="2"/>
  </si>
  <si>
    <t>★送付方法について</t>
    <rPh sb="1" eb="3">
      <t>ソウフ</t>
    </rPh>
    <rPh sb="3" eb="5">
      <t>ホウホウ</t>
    </rPh>
    <phoneticPr fontId="2"/>
  </si>
  <si>
    <t>　・郵送・FAX・メールにて受け付けます。（郵送の場合は8/16　消印有効）</t>
    <rPh sb="2" eb="4">
      <t>ユウソウ</t>
    </rPh>
    <rPh sb="14" eb="15">
      <t>ウ</t>
    </rPh>
    <rPh sb="16" eb="17">
      <t>ツ</t>
    </rPh>
    <rPh sb="22" eb="24">
      <t>ユウソウ</t>
    </rPh>
    <rPh sb="25" eb="27">
      <t>バアイ</t>
    </rPh>
    <rPh sb="33" eb="35">
      <t>ケシイン</t>
    </rPh>
    <rPh sb="35" eb="37">
      <t>ユウコウ</t>
    </rPh>
    <phoneticPr fontId="2"/>
  </si>
  <si>
    <r>
      <t>◎１～３、どのシートをご利用いただいても構いません。</t>
    </r>
    <r>
      <rPr>
        <u/>
        <sz val="11"/>
        <color theme="1"/>
        <rFont val="游ゴシック"/>
        <family val="3"/>
        <charset val="128"/>
        <scheme val="minor"/>
      </rPr>
      <t>提出は</t>
    </r>
    <r>
      <rPr>
        <b/>
        <u/>
        <sz val="11"/>
        <color theme="1"/>
        <rFont val="游ゴシック"/>
        <family val="3"/>
        <charset val="128"/>
        <scheme val="minor"/>
      </rPr>
      <t>どれか一つの記入</t>
    </r>
    <r>
      <rPr>
        <u/>
        <sz val="11"/>
        <color theme="1"/>
        <rFont val="游ゴシック"/>
        <family val="3"/>
        <charset val="128"/>
        <scheme val="minor"/>
      </rPr>
      <t>で構いません。</t>
    </r>
    <r>
      <rPr>
        <sz val="11"/>
        <color theme="1"/>
        <rFont val="游ゴシック"/>
        <family val="3"/>
        <charset val="128"/>
        <scheme val="minor"/>
      </rPr>
      <t>（３つを使用する必要はありません）</t>
    </r>
    <rPh sb="12" eb="14">
      <t>リヨウ</t>
    </rPh>
    <rPh sb="20" eb="21">
      <t>カマ</t>
    </rPh>
    <rPh sb="26" eb="28">
      <t>テイシュツ</t>
    </rPh>
    <rPh sb="32" eb="33">
      <t>ヒト</t>
    </rPh>
    <rPh sb="35" eb="37">
      <t>キニュウ</t>
    </rPh>
    <rPh sb="38" eb="39">
      <t>カマ</t>
    </rPh>
    <phoneticPr fontId="2"/>
  </si>
  <si>
    <t>◎人数・内容に関係なく１~３、どれをご利用いただいても結構です。</t>
    <phoneticPr fontId="2"/>
  </si>
  <si>
    <t>　　以下のいずれかでご送付ください。なお、いずれの場合も御社名とご担当者名を明記願います。</t>
    <rPh sb="2" eb="4">
      <t>イカ</t>
    </rPh>
    <rPh sb="11" eb="13">
      <t>ソウフ</t>
    </rPh>
    <rPh sb="25" eb="27">
      <t>バアイ</t>
    </rPh>
    <rPh sb="28" eb="30">
      <t>オンシャ</t>
    </rPh>
    <rPh sb="30" eb="31">
      <t>メイ</t>
    </rPh>
    <rPh sb="33" eb="36">
      <t>タントウシャ</t>
    </rPh>
    <rPh sb="36" eb="37">
      <t>メイ</t>
    </rPh>
    <rPh sb="38" eb="40">
      <t>メイキ</t>
    </rPh>
    <rPh sb="40" eb="41">
      <t>ネガ</t>
    </rPh>
    <phoneticPr fontId="2"/>
  </si>
  <si>
    <t>西宮市中小企業従業員表彰受賞候補者推薦書</t>
    <phoneticPr fontId="2"/>
  </si>
  <si>
    <t>662-0092</t>
  </si>
  <si>
    <t>郵便番号</t>
    <rPh sb="0" eb="4">
      <t>ユウビンバンゴウ</t>
    </rPh>
    <phoneticPr fontId="2"/>
  </si>
  <si>
    <t>県</t>
    <rPh sb="0" eb="1">
      <t>ケン</t>
    </rPh>
    <phoneticPr fontId="2"/>
  </si>
  <si>
    <t>市</t>
    <rPh sb="0" eb="1">
      <t>イチ</t>
    </rPh>
    <phoneticPr fontId="2"/>
  </si>
  <si>
    <t>町名</t>
    <rPh sb="0" eb="1">
      <t>マチ</t>
    </rPh>
    <rPh sb="1" eb="2">
      <t>メイ</t>
    </rPh>
    <phoneticPr fontId="2"/>
  </si>
  <si>
    <t>662-0000</t>
  </si>
  <si>
    <t>兵庫県</t>
  </si>
  <si>
    <t>西宮市</t>
  </si>
  <si>
    <t>以下に掲載がない場合</t>
  </si>
  <si>
    <t>662-0063</t>
  </si>
  <si>
    <t>相生町</t>
  </si>
  <si>
    <t>662-0862</t>
  </si>
  <si>
    <t>青木町</t>
  </si>
  <si>
    <t>669-1122</t>
  </si>
  <si>
    <t>青葉台</t>
  </si>
  <si>
    <t>663-8186</t>
  </si>
  <si>
    <t>上鳴尾町</t>
  </si>
  <si>
    <t>662-0925</t>
  </si>
  <si>
    <t>朝凪町</t>
  </si>
  <si>
    <t>662-0842</t>
  </si>
  <si>
    <t>芦原町</t>
  </si>
  <si>
    <t>662-0871</t>
  </si>
  <si>
    <t>愛宕山</t>
  </si>
  <si>
    <t>662-0946</t>
  </si>
  <si>
    <t>荒戎町</t>
  </si>
  <si>
    <t>663-8025</t>
  </si>
  <si>
    <t>荒木町</t>
  </si>
  <si>
    <t>662-0911</t>
  </si>
  <si>
    <t>池田町</t>
  </si>
  <si>
    <t>663-8137</t>
  </si>
  <si>
    <t>池開町</t>
  </si>
  <si>
    <t>662-0928</t>
  </si>
  <si>
    <t>石在町</t>
  </si>
  <si>
    <t>662-0074</t>
  </si>
  <si>
    <t>石刎町</t>
  </si>
  <si>
    <t>662-0932</t>
  </si>
  <si>
    <t>泉町</t>
  </si>
  <si>
    <t>662-0873</t>
  </si>
  <si>
    <t>一ケ谷町</t>
  </si>
  <si>
    <t>662-0975</t>
  </si>
  <si>
    <t>市庭町</t>
  </si>
  <si>
    <t>663-8002</t>
  </si>
  <si>
    <t>一里山町</t>
  </si>
  <si>
    <t>662-0972</t>
  </si>
  <si>
    <t>今在家町</t>
  </si>
  <si>
    <t>663-8214</t>
  </si>
  <si>
    <t>今津曙町</t>
  </si>
  <si>
    <t>663-8213</t>
  </si>
  <si>
    <t>今津上野町</t>
  </si>
  <si>
    <t>663-8221</t>
  </si>
  <si>
    <t>今津大東町</t>
  </si>
  <si>
    <t>663-8222</t>
  </si>
  <si>
    <t>今津久寿川町</t>
  </si>
  <si>
    <t>663-8229</t>
  </si>
  <si>
    <t>今津社前町</t>
  </si>
  <si>
    <t>663-8223</t>
  </si>
  <si>
    <t>今津巽町</t>
  </si>
  <si>
    <t>663-8227</t>
  </si>
  <si>
    <t>今津出在家町</t>
  </si>
  <si>
    <t>663-8225</t>
  </si>
  <si>
    <t>今津西浜町</t>
  </si>
  <si>
    <t>663-8212</t>
  </si>
  <si>
    <t>今津野田町</t>
  </si>
  <si>
    <t>663-8228</t>
  </si>
  <si>
    <t>今津二葉町</t>
  </si>
  <si>
    <t>663-8224</t>
  </si>
  <si>
    <t>今津真砂町</t>
  </si>
  <si>
    <t>663-8215</t>
  </si>
  <si>
    <t>今津水波町</t>
  </si>
  <si>
    <t>663-8226</t>
  </si>
  <si>
    <t>今津港町</t>
  </si>
  <si>
    <t>663-8211</t>
  </si>
  <si>
    <t>今津山中町</t>
  </si>
  <si>
    <t>662-0886</t>
  </si>
  <si>
    <t>上ケ原山田町</t>
  </si>
  <si>
    <t>662-0885</t>
  </si>
  <si>
    <t>上ケ原山手町</t>
  </si>
  <si>
    <t>662-0891</t>
  </si>
  <si>
    <t>上ケ原一番町</t>
  </si>
  <si>
    <t>662-0892</t>
  </si>
  <si>
    <t>上ケ原二番町</t>
  </si>
  <si>
    <t>662-0893</t>
  </si>
  <si>
    <t>上ケ原三番町</t>
  </si>
  <si>
    <t>662-0894</t>
  </si>
  <si>
    <t>上ケ原四番町</t>
  </si>
  <si>
    <t>662-0895</t>
  </si>
  <si>
    <t>上ケ原五番町</t>
  </si>
  <si>
    <t>662-0896</t>
  </si>
  <si>
    <t>上ケ原六番町</t>
  </si>
  <si>
    <t>662-0881</t>
  </si>
  <si>
    <t>上ケ原七番町</t>
  </si>
  <si>
    <t>662-0882</t>
  </si>
  <si>
    <t>上ケ原八番町</t>
  </si>
  <si>
    <t>662-0883</t>
  </si>
  <si>
    <t>上ケ原九番町</t>
  </si>
  <si>
    <t>662-0884</t>
  </si>
  <si>
    <t>上ケ原十番町</t>
  </si>
  <si>
    <t>663-8134</t>
  </si>
  <si>
    <t>上田中町</t>
  </si>
  <si>
    <t>663-8133</t>
  </si>
  <si>
    <t>上田東町</t>
  </si>
  <si>
    <t>663-8135</t>
  </si>
  <si>
    <t>上田西町</t>
  </si>
  <si>
    <t>662-0855</t>
  </si>
  <si>
    <t>江上町</t>
  </si>
  <si>
    <t>663-8143</t>
  </si>
  <si>
    <t>枝川町</t>
  </si>
  <si>
    <t>662-0085</t>
  </si>
  <si>
    <t>老松町</t>
  </si>
  <si>
    <t>662-0036</t>
  </si>
  <si>
    <t>大井手町</t>
  </si>
  <si>
    <t>663-8017</t>
  </si>
  <si>
    <t>大島町</t>
  </si>
  <si>
    <t>662-0054</t>
  </si>
  <si>
    <t>大谷町</t>
  </si>
  <si>
    <t>662-0836</t>
  </si>
  <si>
    <t>大畑町</t>
  </si>
  <si>
    <t>662-0957</t>
  </si>
  <si>
    <t>大浜町</t>
  </si>
  <si>
    <t>663-8023</t>
  </si>
  <si>
    <t>大森町</t>
  </si>
  <si>
    <t>663-8106</t>
  </si>
  <si>
    <t>大屋町</t>
  </si>
  <si>
    <t>662-0827</t>
  </si>
  <si>
    <t>岡田山</t>
  </si>
  <si>
    <t>662-0022</t>
  </si>
  <si>
    <t>奥畑</t>
  </si>
  <si>
    <t>662-0961</t>
  </si>
  <si>
    <t>御茶家所町</t>
  </si>
  <si>
    <t>663-8182</t>
  </si>
  <si>
    <t>学文殿町</t>
  </si>
  <si>
    <t>662-0977</t>
  </si>
  <si>
    <t>神楽町</t>
  </si>
  <si>
    <t>663-8136</t>
  </si>
  <si>
    <t>笠屋町</t>
  </si>
  <si>
    <t>662-0052</t>
  </si>
  <si>
    <t>霞町</t>
  </si>
  <si>
    <t>662-0001</t>
  </si>
  <si>
    <t>甲山町</t>
  </si>
  <si>
    <t>663-8003</t>
  </si>
  <si>
    <t>上大市</t>
  </si>
  <si>
    <t>662-0865</t>
  </si>
  <si>
    <t>神垣町</t>
  </si>
  <si>
    <t>663-8114</t>
  </si>
  <si>
    <t>上甲子園</t>
  </si>
  <si>
    <t>662-0813</t>
  </si>
  <si>
    <t>上甲東園</t>
  </si>
  <si>
    <t>662-0027</t>
  </si>
  <si>
    <t>神園町</t>
  </si>
  <si>
    <t>663-8021</t>
  </si>
  <si>
    <t>上之町</t>
  </si>
  <si>
    <t>662-0954</t>
  </si>
  <si>
    <t>上葭原町</t>
  </si>
  <si>
    <t>662-0097</t>
  </si>
  <si>
    <t>柏堂町</t>
  </si>
  <si>
    <t>662-0098</t>
  </si>
  <si>
    <t>柏堂西町</t>
  </si>
  <si>
    <t>662-0944</t>
  </si>
  <si>
    <t>川添町</t>
  </si>
  <si>
    <t>662-0951</t>
  </si>
  <si>
    <t>川西町</t>
  </si>
  <si>
    <t>662-0861</t>
  </si>
  <si>
    <t>河原町</t>
  </si>
  <si>
    <t>662-0945</t>
  </si>
  <si>
    <t>川東町</t>
  </si>
  <si>
    <t>663-8107</t>
  </si>
  <si>
    <t>瓦林町</t>
  </si>
  <si>
    <t>662-0823</t>
  </si>
  <si>
    <t>神呪町</t>
  </si>
  <si>
    <t>662-0021</t>
  </si>
  <si>
    <t>神原</t>
  </si>
  <si>
    <t>662-0078</t>
  </si>
  <si>
    <t>菊谷町</t>
  </si>
  <si>
    <t>662-0062</t>
  </si>
  <si>
    <t>木津山町</t>
  </si>
  <si>
    <t>663-8035</t>
  </si>
  <si>
    <t>北口町</t>
  </si>
  <si>
    <t>662-0833</t>
  </si>
  <si>
    <t>北昭和町</t>
  </si>
  <si>
    <t>662-0025</t>
  </si>
  <si>
    <t>北名次町</t>
  </si>
  <si>
    <t>662-0091</t>
  </si>
  <si>
    <t>北山町</t>
  </si>
  <si>
    <t>651-1413</t>
  </si>
  <si>
    <t>北六甲台</t>
  </si>
  <si>
    <t>669-1131</t>
  </si>
  <si>
    <t>清瀬台</t>
  </si>
  <si>
    <t>662-0077</t>
  </si>
  <si>
    <t>久出ケ谷町</t>
  </si>
  <si>
    <t>669-1135</t>
  </si>
  <si>
    <t>国見台</t>
  </si>
  <si>
    <t>662-0927</t>
  </si>
  <si>
    <t>久保町</t>
  </si>
  <si>
    <t>663-8103</t>
  </si>
  <si>
    <t>熊野町</t>
  </si>
  <si>
    <t>662-0064</t>
  </si>
  <si>
    <t>雲井町</t>
  </si>
  <si>
    <t>662-0926</t>
  </si>
  <si>
    <t>鞍掛町</t>
  </si>
  <si>
    <t>662-0083</t>
  </si>
  <si>
    <t>苦楽園一番町</t>
  </si>
  <si>
    <t>662-0082</t>
  </si>
  <si>
    <t>苦楽園二番町</t>
  </si>
  <si>
    <t>662-0081</t>
  </si>
  <si>
    <t>苦楽園三番町</t>
  </si>
  <si>
    <t>662-0088</t>
  </si>
  <si>
    <t>苦楽園四番町</t>
  </si>
  <si>
    <t>662-0087</t>
  </si>
  <si>
    <t>苦楽園五番町</t>
  </si>
  <si>
    <t>662-0086</t>
  </si>
  <si>
    <t>苦楽園六番町</t>
  </si>
  <si>
    <t>662-0037</t>
  </si>
  <si>
    <t>結善町</t>
  </si>
  <si>
    <t>662-0099</t>
  </si>
  <si>
    <t>剣谷町</t>
  </si>
  <si>
    <t>663-8156</t>
  </si>
  <si>
    <t>甲子園網引町</t>
  </si>
  <si>
    <t>663-8165</t>
  </si>
  <si>
    <t>甲子園浦風町</t>
  </si>
  <si>
    <t>663-8151</t>
  </si>
  <si>
    <t>甲子園洲鳥町</t>
  </si>
  <si>
    <t>663-8162</t>
  </si>
  <si>
    <t>甲子園砂田町</t>
  </si>
  <si>
    <t>663-8166</t>
  </si>
  <si>
    <t>甲子園高潮町</t>
  </si>
  <si>
    <t>663-8167</t>
  </si>
  <si>
    <t>甲子園浜田町</t>
  </si>
  <si>
    <t>663-8161</t>
  </si>
  <si>
    <t>甲子園春風町</t>
  </si>
  <si>
    <t>663-8163</t>
  </si>
  <si>
    <t>甲子園三保町</t>
  </si>
  <si>
    <t>663-8164</t>
  </si>
  <si>
    <t>甲子園六石町</t>
  </si>
  <si>
    <t>663-8171</t>
  </si>
  <si>
    <t>甲子園一番町</t>
  </si>
  <si>
    <t>663-8172</t>
  </si>
  <si>
    <t>甲子園二番町</t>
  </si>
  <si>
    <t>663-8173</t>
  </si>
  <si>
    <t>甲子園三番町</t>
  </si>
  <si>
    <t>663-8174</t>
  </si>
  <si>
    <t>甲子園四番町</t>
  </si>
  <si>
    <t>663-8175</t>
  </si>
  <si>
    <t>甲子園五番町</t>
  </si>
  <si>
    <t>663-8176</t>
  </si>
  <si>
    <t>甲子園六番町</t>
  </si>
  <si>
    <t>663-8177</t>
  </si>
  <si>
    <t>甲子園七番町</t>
  </si>
  <si>
    <t>663-8178</t>
  </si>
  <si>
    <t>甲子園八番町</t>
  </si>
  <si>
    <t>663-8179</t>
  </si>
  <si>
    <t>甲子園九番町</t>
  </si>
  <si>
    <t>663-8113</t>
  </si>
  <si>
    <t>甲子園口</t>
  </si>
  <si>
    <t>663-8112</t>
  </si>
  <si>
    <t>甲子園口北町</t>
  </si>
  <si>
    <t>663-8152</t>
  </si>
  <si>
    <t>甲子園町</t>
  </si>
  <si>
    <t>663-8155</t>
  </si>
  <si>
    <t>甲子園浜</t>
  </si>
  <si>
    <t>662-0812</t>
  </si>
  <si>
    <t>甲東園</t>
  </si>
  <si>
    <t>662-0832</t>
  </si>
  <si>
    <t>甲風園</t>
  </si>
  <si>
    <t>662-0965</t>
  </si>
  <si>
    <t>郷免町</t>
  </si>
  <si>
    <t>662-0018</t>
  </si>
  <si>
    <t>甲陽園山王町</t>
  </si>
  <si>
    <t>662-0012</t>
  </si>
  <si>
    <t>甲陽園東山町</t>
  </si>
  <si>
    <t>662-0017</t>
  </si>
  <si>
    <t>甲陽園西山町</t>
  </si>
  <si>
    <t>662-0014</t>
  </si>
  <si>
    <t>甲陽園日之出町</t>
  </si>
  <si>
    <t>662-0015</t>
  </si>
  <si>
    <t>甲陽園本庄町</t>
  </si>
  <si>
    <t>662-0011</t>
  </si>
  <si>
    <t>甲陽園目神山町</t>
  </si>
  <si>
    <t>662-0016</t>
  </si>
  <si>
    <t>甲陽園若江町</t>
  </si>
  <si>
    <t>甑岩町</t>
  </si>
  <si>
    <t>662-0006</t>
  </si>
  <si>
    <t>越水社家郷山</t>
  </si>
  <si>
    <t>662-0864</t>
  </si>
  <si>
    <t>越水町</t>
  </si>
  <si>
    <t>663-8122</t>
  </si>
  <si>
    <t>小曽根町</t>
  </si>
  <si>
    <t>662-0047</t>
  </si>
  <si>
    <t>寿町</t>
  </si>
  <si>
    <t>663-8123</t>
  </si>
  <si>
    <t>小松東町</t>
  </si>
  <si>
    <t>663-8125</t>
  </si>
  <si>
    <t>小松西町</t>
  </si>
  <si>
    <t>663-8124</t>
  </si>
  <si>
    <t>小松南町</t>
  </si>
  <si>
    <t>663-8126</t>
  </si>
  <si>
    <t>小松北町</t>
  </si>
  <si>
    <t>663-8127</t>
  </si>
  <si>
    <t>小松町</t>
  </si>
  <si>
    <t>662-0844</t>
  </si>
  <si>
    <t>西福町</t>
  </si>
  <si>
    <t>662-0032</t>
  </si>
  <si>
    <t>桜谷町</t>
  </si>
  <si>
    <t>662-0071</t>
  </si>
  <si>
    <t>桜町</t>
  </si>
  <si>
    <t>662-0875</t>
  </si>
  <si>
    <t>五月ケ丘</t>
  </si>
  <si>
    <t>663-8183</t>
  </si>
  <si>
    <t>里中町</t>
  </si>
  <si>
    <t>662-0978</t>
  </si>
  <si>
    <t>産所町</t>
  </si>
  <si>
    <t>669-1101</t>
  </si>
  <si>
    <t>塩瀬町生瀬</t>
  </si>
  <si>
    <t>669-1251</t>
  </si>
  <si>
    <t>塩瀬町名塩（４２０５－１、５２０５、５３１３－２０、５３１３－３３、</t>
  </si>
  <si>
    <t>５３１３－３５番地）</t>
  </si>
  <si>
    <t>669-1141</t>
  </si>
  <si>
    <t>塩瀬町名塩（その他）</t>
  </si>
  <si>
    <t>662-0026</t>
  </si>
  <si>
    <t>獅子ケ口町</t>
  </si>
  <si>
    <t>662-0033</t>
  </si>
  <si>
    <t>清水町</t>
  </si>
  <si>
    <t>663-8004</t>
  </si>
  <si>
    <t>下大市東町</t>
  </si>
  <si>
    <t>663-8005</t>
  </si>
  <si>
    <t>下大市西町</t>
  </si>
  <si>
    <t>662-0956</t>
  </si>
  <si>
    <t>下葭原町</t>
  </si>
  <si>
    <t>662-0974</t>
  </si>
  <si>
    <t>社家町</t>
  </si>
  <si>
    <t>662-0004</t>
  </si>
  <si>
    <t>鷲林寺</t>
  </si>
  <si>
    <t>662-0003</t>
  </si>
  <si>
    <t>鷲林寺町</t>
  </si>
  <si>
    <t>662-0002</t>
  </si>
  <si>
    <t>鷲林寺南町</t>
  </si>
  <si>
    <t>662-0856</t>
  </si>
  <si>
    <t>城ケ堀町</t>
  </si>
  <si>
    <t>662-0822</t>
  </si>
  <si>
    <t>松籟荘</t>
  </si>
  <si>
    <t>662-0023</t>
  </si>
  <si>
    <t>城山</t>
  </si>
  <si>
    <t>662-0843</t>
  </si>
  <si>
    <t>神祇官町</t>
  </si>
  <si>
    <t>662-0013</t>
  </si>
  <si>
    <t>新甲陽町</t>
  </si>
  <si>
    <t>662-0845</t>
  </si>
  <si>
    <t>神明町</t>
  </si>
  <si>
    <t>662-0041</t>
  </si>
  <si>
    <t>末広町</t>
  </si>
  <si>
    <t>662-0096</t>
  </si>
  <si>
    <t>角石町</t>
  </si>
  <si>
    <t>651-1432</t>
  </si>
  <si>
    <t>すみれ台</t>
  </si>
  <si>
    <t>662-0913</t>
  </si>
  <si>
    <t>染殿町</t>
  </si>
  <si>
    <t>662-0867</t>
  </si>
  <si>
    <t>大社町</t>
  </si>
  <si>
    <t>663-8033</t>
  </si>
  <si>
    <t>高木東町</t>
  </si>
  <si>
    <t>663-8032</t>
  </si>
  <si>
    <t>高木西町</t>
  </si>
  <si>
    <t>662-0872</t>
  </si>
  <si>
    <t>高座町</t>
  </si>
  <si>
    <t>663-8141</t>
  </si>
  <si>
    <t>高須町</t>
  </si>
  <si>
    <t>662-0066</t>
  </si>
  <si>
    <t>高塚町</t>
  </si>
  <si>
    <t>663-8202</t>
  </si>
  <si>
    <t>高畑町</t>
  </si>
  <si>
    <t>663-8204</t>
  </si>
  <si>
    <t>高松町</t>
  </si>
  <si>
    <t>663-8201</t>
  </si>
  <si>
    <t>田代町</t>
  </si>
  <si>
    <t>663-8001</t>
  </si>
  <si>
    <t>田近野町</t>
  </si>
  <si>
    <t>662-0943</t>
  </si>
  <si>
    <t>建石町</t>
  </si>
  <si>
    <t>662-0973</t>
  </si>
  <si>
    <t>田中町</t>
  </si>
  <si>
    <t>663-8006</t>
  </si>
  <si>
    <t>段上町</t>
  </si>
  <si>
    <t>662-0046</t>
  </si>
  <si>
    <t>千歳町</t>
  </si>
  <si>
    <t>662-0853</t>
  </si>
  <si>
    <t>津田町</t>
  </si>
  <si>
    <t>663-8012</t>
  </si>
  <si>
    <t>堤町</t>
  </si>
  <si>
    <t>663-8244</t>
  </si>
  <si>
    <t>津門綾羽町</t>
  </si>
  <si>
    <t>663-8242</t>
  </si>
  <si>
    <t>津門飯田町</t>
  </si>
  <si>
    <t>663-8247</t>
  </si>
  <si>
    <t>津門稲荷町</t>
  </si>
  <si>
    <t>663-8243</t>
  </si>
  <si>
    <t>津門大箇町</t>
  </si>
  <si>
    <t>663-8241</t>
  </si>
  <si>
    <t>津門大塚町</t>
  </si>
  <si>
    <t>663-8245</t>
  </si>
  <si>
    <t>津門呉羽町</t>
  </si>
  <si>
    <t>663-8234</t>
  </si>
  <si>
    <t>津門住江町</t>
  </si>
  <si>
    <t>663-8231</t>
  </si>
  <si>
    <t>津門西口町</t>
  </si>
  <si>
    <t>663-8246</t>
  </si>
  <si>
    <t>津門仁辺町</t>
  </si>
  <si>
    <t>663-8232</t>
  </si>
  <si>
    <t>津門宝津町</t>
  </si>
  <si>
    <t>663-8233</t>
  </si>
  <si>
    <t>津門川町</t>
  </si>
  <si>
    <t>663-8104</t>
  </si>
  <si>
    <t>天道町</t>
  </si>
  <si>
    <t>662-0043</t>
  </si>
  <si>
    <t>常磐町</t>
  </si>
  <si>
    <t>663-8121</t>
  </si>
  <si>
    <t>戸崎町</t>
  </si>
  <si>
    <t>662-0916</t>
  </si>
  <si>
    <t>戸田町</t>
  </si>
  <si>
    <t>662-0065</t>
  </si>
  <si>
    <t>殿山町</t>
  </si>
  <si>
    <t>663-8105</t>
  </si>
  <si>
    <t>中島町</t>
  </si>
  <si>
    <t>662-0851</t>
  </si>
  <si>
    <t>中須佐町</t>
  </si>
  <si>
    <t>662-0852</t>
  </si>
  <si>
    <t>中殿町</t>
  </si>
  <si>
    <t>662-0952</t>
  </si>
  <si>
    <t>中浜町</t>
  </si>
  <si>
    <t>662-0857</t>
  </si>
  <si>
    <t>中前田町</t>
  </si>
  <si>
    <t>662-0868</t>
  </si>
  <si>
    <t>中屋町</t>
  </si>
  <si>
    <t>662-0955</t>
  </si>
  <si>
    <t>中葭原町</t>
  </si>
  <si>
    <t>663-8034</t>
  </si>
  <si>
    <t>長田町</t>
  </si>
  <si>
    <t>669-1147</t>
  </si>
  <si>
    <t>名塩</t>
  </si>
  <si>
    <t>669-1149</t>
  </si>
  <si>
    <t>名塩赤坂</t>
  </si>
  <si>
    <t>669-1143</t>
  </si>
  <si>
    <t>名塩ガーデン</t>
  </si>
  <si>
    <t>669-1136</t>
  </si>
  <si>
    <t>名塩木之元</t>
  </si>
  <si>
    <t>669-1146</t>
  </si>
  <si>
    <t>名塩さくら台</t>
  </si>
  <si>
    <t>669-1142</t>
  </si>
  <si>
    <t>名塩山荘</t>
  </si>
  <si>
    <t>669-1144</t>
  </si>
  <si>
    <t>名塩茶園町</t>
  </si>
  <si>
    <t>669-1148</t>
  </si>
  <si>
    <t>名塩東久保</t>
  </si>
  <si>
    <t>669-1145</t>
  </si>
  <si>
    <t>名塩平成台</t>
  </si>
  <si>
    <t>669-1132</t>
  </si>
  <si>
    <t>名塩南台</t>
  </si>
  <si>
    <t>669-1162</t>
  </si>
  <si>
    <t>名塩美山</t>
  </si>
  <si>
    <t>669-1134</t>
  </si>
  <si>
    <t>名塩新町</t>
  </si>
  <si>
    <t>662-0024</t>
  </si>
  <si>
    <t>名次町</t>
  </si>
  <si>
    <t>669-1103</t>
  </si>
  <si>
    <t>生瀬東町</t>
  </si>
  <si>
    <t>669-1111</t>
  </si>
  <si>
    <t>生瀬高台</t>
  </si>
  <si>
    <t>669-1102</t>
  </si>
  <si>
    <t>生瀬町</t>
  </si>
  <si>
    <t>669-1104</t>
  </si>
  <si>
    <t>生瀬武庫川町</t>
  </si>
  <si>
    <t>663-8184</t>
  </si>
  <si>
    <t>鳴尾町</t>
  </si>
  <si>
    <t>663-8142</t>
  </si>
  <si>
    <t>鳴尾浜</t>
  </si>
  <si>
    <t>662-0038</t>
  </si>
  <si>
    <t>南郷町</t>
  </si>
  <si>
    <t>662-0814</t>
  </si>
  <si>
    <t>仁川五ケ山町</t>
  </si>
  <si>
    <t>662-0815</t>
  </si>
  <si>
    <t>仁川百合野町</t>
  </si>
  <si>
    <t>662-0811</t>
  </si>
  <si>
    <t>仁川町</t>
  </si>
  <si>
    <t>662-0034</t>
  </si>
  <si>
    <t>西田町</t>
  </si>
  <si>
    <t>662-0934</t>
  </si>
  <si>
    <t>西宮浜</t>
  </si>
  <si>
    <t>662-0933</t>
  </si>
  <si>
    <t>西波止町</t>
  </si>
  <si>
    <t>662-0093</t>
  </si>
  <si>
    <t>西平町</t>
  </si>
  <si>
    <t>662-0838</t>
  </si>
  <si>
    <t>能登町</t>
  </si>
  <si>
    <t>663-8015</t>
  </si>
  <si>
    <t>野間町</t>
  </si>
  <si>
    <t>662-0051</t>
  </si>
  <si>
    <t>羽衣町</t>
  </si>
  <si>
    <t>662-0854</t>
  </si>
  <si>
    <t>櫨塚町</t>
  </si>
  <si>
    <t>663-8187</t>
  </si>
  <si>
    <t>花園町</t>
  </si>
  <si>
    <t>669-1121</t>
  </si>
  <si>
    <t>花の峯</t>
  </si>
  <si>
    <t>662-0915</t>
  </si>
  <si>
    <t>馬場町</t>
  </si>
  <si>
    <t>663-8154</t>
  </si>
  <si>
    <t>浜甲子園</t>
  </si>
  <si>
    <t>662-0942</t>
  </si>
  <si>
    <t>浜町</t>
  </si>
  <si>
    <t>662-0923</t>
  </si>
  <si>
    <t>浜松原町</t>
  </si>
  <si>
    <t>662-0941</t>
  </si>
  <si>
    <t>浜脇町</t>
  </si>
  <si>
    <t>663-8014</t>
  </si>
  <si>
    <t>林田町</t>
  </si>
  <si>
    <t>663-8132</t>
  </si>
  <si>
    <t>東鳴尾町</t>
  </si>
  <si>
    <t>662-0924</t>
  </si>
  <si>
    <t>東浜町</t>
  </si>
  <si>
    <t>662-0922</t>
  </si>
  <si>
    <t>東町</t>
  </si>
  <si>
    <t>669-1133</t>
  </si>
  <si>
    <t>東山台</t>
  </si>
  <si>
    <t>662-0094</t>
  </si>
  <si>
    <t>毘沙門町</t>
  </si>
  <si>
    <t>662-0084</t>
  </si>
  <si>
    <t>樋之池町</t>
  </si>
  <si>
    <t>663-8011</t>
  </si>
  <si>
    <t>樋ノ口町</t>
  </si>
  <si>
    <t>663-8022</t>
  </si>
  <si>
    <t>日野町</t>
  </si>
  <si>
    <t>662-0835</t>
  </si>
  <si>
    <t>平木町</t>
  </si>
  <si>
    <t>662-0044</t>
  </si>
  <si>
    <t>平松町</t>
  </si>
  <si>
    <t>662-0837</t>
  </si>
  <si>
    <t>広田町</t>
  </si>
  <si>
    <t>663-8203</t>
  </si>
  <si>
    <t>深津町</t>
  </si>
  <si>
    <t>662-0067</t>
  </si>
  <si>
    <t>深谷町</t>
  </si>
  <si>
    <t>663-8031</t>
  </si>
  <si>
    <t>伏原町</t>
  </si>
  <si>
    <t>663-8111</t>
  </si>
  <si>
    <t>二見町</t>
  </si>
  <si>
    <t>663-8185</t>
  </si>
  <si>
    <t>古川町</t>
  </si>
  <si>
    <t>662-0042</t>
  </si>
  <si>
    <t>分銅町</t>
  </si>
  <si>
    <t>669-1112</t>
  </si>
  <si>
    <t>宝生ケ丘</t>
  </si>
  <si>
    <t>662-0072</t>
  </si>
  <si>
    <t>豊楽町</t>
  </si>
  <si>
    <t>662-0953</t>
  </si>
  <si>
    <t>堀切町</t>
  </si>
  <si>
    <t>662-0914</t>
  </si>
  <si>
    <t>本町</t>
  </si>
  <si>
    <t>662-0931</t>
  </si>
  <si>
    <t>前浜町</t>
  </si>
  <si>
    <t>662-0076</t>
  </si>
  <si>
    <t>松生町</t>
  </si>
  <si>
    <t>662-0073</t>
  </si>
  <si>
    <t>松風町</t>
  </si>
  <si>
    <t>662-0061</t>
  </si>
  <si>
    <t>松ケ丘町</t>
  </si>
  <si>
    <t>662-0962</t>
  </si>
  <si>
    <t>松下町</t>
  </si>
  <si>
    <t>662-0053</t>
  </si>
  <si>
    <t>松園町</t>
  </si>
  <si>
    <t>663-8102</t>
  </si>
  <si>
    <t>松並町</t>
  </si>
  <si>
    <t>662-0912</t>
  </si>
  <si>
    <t>松原町</t>
  </si>
  <si>
    <t>663-8101</t>
  </si>
  <si>
    <t>松山町</t>
  </si>
  <si>
    <t>662-0831</t>
  </si>
  <si>
    <t>丸橋町</t>
  </si>
  <si>
    <t>662-0031</t>
  </si>
  <si>
    <t>満池谷町</t>
  </si>
  <si>
    <t>662-0095</t>
  </si>
  <si>
    <t>美作町</t>
  </si>
  <si>
    <t>663-8153</t>
  </si>
  <si>
    <t>南甲子園</t>
  </si>
  <si>
    <t>662-0075</t>
  </si>
  <si>
    <t>南越木岩町</t>
  </si>
  <si>
    <t>662-0834</t>
  </si>
  <si>
    <t>南昭和町</t>
  </si>
  <si>
    <t>662-0976</t>
  </si>
  <si>
    <t>宮西町</t>
  </si>
  <si>
    <t>662-0947</t>
  </si>
  <si>
    <t>宮前町</t>
  </si>
  <si>
    <t>663-8131</t>
  </si>
  <si>
    <t>武庫川町</t>
  </si>
  <si>
    <t>662-0863</t>
  </si>
  <si>
    <t>室川町</t>
  </si>
  <si>
    <t>662-0846</t>
  </si>
  <si>
    <t>森下町</t>
  </si>
  <si>
    <t>663-8013</t>
  </si>
  <si>
    <t>門前町</t>
  </si>
  <si>
    <t>662-0826</t>
  </si>
  <si>
    <t>門戸岡田町</t>
  </si>
  <si>
    <t>662-0824</t>
  </si>
  <si>
    <t>門戸東町</t>
  </si>
  <si>
    <t>662-0828</t>
  </si>
  <si>
    <t>門戸西町</t>
  </si>
  <si>
    <t>662-0825</t>
  </si>
  <si>
    <t>門戸荘</t>
  </si>
  <si>
    <t>663-8024</t>
  </si>
  <si>
    <t>薬師町</t>
  </si>
  <si>
    <t>662-0963</t>
  </si>
  <si>
    <t>屋敷町</t>
  </si>
  <si>
    <t>662-0045</t>
  </si>
  <si>
    <t>安井町</t>
  </si>
  <si>
    <t>662-0866</t>
  </si>
  <si>
    <t>柳本町</t>
  </si>
  <si>
    <t>651-1421</t>
  </si>
  <si>
    <t>山口町上山口</t>
  </si>
  <si>
    <t>651-1422</t>
  </si>
  <si>
    <t>山口町金仙寺</t>
  </si>
  <si>
    <t>651-1424</t>
  </si>
  <si>
    <t>山口町香花園</t>
  </si>
  <si>
    <t>651-1412</t>
  </si>
  <si>
    <t>山口町下山口</t>
  </si>
  <si>
    <t>651-1433</t>
  </si>
  <si>
    <t>山口町中野</t>
  </si>
  <si>
    <t>651-1411</t>
  </si>
  <si>
    <t>山口町名来</t>
  </si>
  <si>
    <t>651-1431</t>
  </si>
  <si>
    <t>山口町阪神流通センター</t>
  </si>
  <si>
    <t>651-1423</t>
  </si>
  <si>
    <t>山口町船坂</t>
  </si>
  <si>
    <t>662-0005</t>
  </si>
  <si>
    <t>湯元町</t>
  </si>
  <si>
    <t>662-0964</t>
  </si>
  <si>
    <t>弓場町</t>
  </si>
  <si>
    <t>662-0921</t>
  </si>
  <si>
    <t>用海町</t>
  </si>
  <si>
    <t>662-0917</t>
  </si>
  <si>
    <t>与古道町</t>
  </si>
  <si>
    <t>662-0841</t>
  </si>
  <si>
    <t>両度町</t>
  </si>
  <si>
    <t>662-0918</t>
  </si>
  <si>
    <t>六湛寺町</t>
  </si>
  <si>
    <t>662-0874</t>
  </si>
  <si>
    <t>六軒町</t>
  </si>
  <si>
    <t>663-8181</t>
  </si>
  <si>
    <t>若草町</t>
  </si>
  <si>
    <t>662-0035</t>
  </si>
  <si>
    <t>若松町</t>
  </si>
  <si>
    <t>663-8016</t>
  </si>
  <si>
    <t>若山町</t>
  </si>
  <si>
    <t>662-0971</t>
  </si>
  <si>
    <t>和上町</t>
  </si>
  <si>
    <t>兵庫県西宮市以下に掲載がない場合</t>
  </si>
  <si>
    <t>兵庫県西宮市相生町</t>
  </si>
  <si>
    <t>兵庫県西宮市青木町</t>
  </si>
  <si>
    <t>兵庫県西宮市青葉台</t>
  </si>
  <si>
    <t>兵庫県西宮市上鳴尾町</t>
  </si>
  <si>
    <t>兵庫県西宮市朝凪町</t>
  </si>
  <si>
    <t>兵庫県西宮市芦原町</t>
  </si>
  <si>
    <t>兵庫県西宮市愛宕山</t>
  </si>
  <si>
    <t>兵庫県西宮市荒戎町</t>
  </si>
  <si>
    <t>兵庫県西宮市荒木町</t>
  </si>
  <si>
    <t>兵庫県西宮市池田町</t>
  </si>
  <si>
    <t>兵庫県西宮市池開町</t>
  </si>
  <si>
    <t>兵庫県西宮市石在町</t>
  </si>
  <si>
    <t>兵庫県西宮市石刎町</t>
  </si>
  <si>
    <t>兵庫県西宮市泉町</t>
  </si>
  <si>
    <t>兵庫県西宮市一ケ谷町</t>
  </si>
  <si>
    <t>兵庫県西宮市市庭町</t>
  </si>
  <si>
    <t>兵庫県西宮市一里山町</t>
  </si>
  <si>
    <t>兵庫県西宮市今在家町</t>
  </si>
  <si>
    <t>兵庫県西宮市今津曙町</t>
  </si>
  <si>
    <t>兵庫県西宮市今津上野町</t>
  </si>
  <si>
    <t>兵庫県西宮市今津大東町</t>
  </si>
  <si>
    <t>兵庫県西宮市今津久寿川町</t>
  </si>
  <si>
    <t>兵庫県西宮市今津社前町</t>
  </si>
  <si>
    <t>兵庫県西宮市今津巽町</t>
  </si>
  <si>
    <t>兵庫県西宮市今津出在家町</t>
  </si>
  <si>
    <t>兵庫県西宮市今津西浜町</t>
  </si>
  <si>
    <t>兵庫県西宮市今津野田町</t>
  </si>
  <si>
    <t>兵庫県西宮市今津二葉町</t>
  </si>
  <si>
    <t>兵庫県西宮市今津真砂町</t>
  </si>
  <si>
    <t>兵庫県西宮市今津水波町</t>
  </si>
  <si>
    <t>兵庫県西宮市今津港町</t>
  </si>
  <si>
    <t>兵庫県西宮市今津山中町</t>
  </si>
  <si>
    <t>兵庫県西宮市上ケ原山田町</t>
  </si>
  <si>
    <t>兵庫県西宮市上ケ原山手町</t>
  </si>
  <si>
    <t>兵庫県西宮市上ケ原一番町</t>
  </si>
  <si>
    <t>兵庫県西宮市上ケ原二番町</t>
  </si>
  <si>
    <t>兵庫県西宮市上ケ原三番町</t>
  </si>
  <si>
    <t>兵庫県西宮市上ケ原四番町</t>
  </si>
  <si>
    <t>兵庫県西宮市上ケ原五番町</t>
  </si>
  <si>
    <t>兵庫県西宮市上ケ原六番町</t>
  </si>
  <si>
    <t>兵庫県西宮市上ケ原七番町</t>
  </si>
  <si>
    <t>兵庫県西宮市上ケ原八番町</t>
  </si>
  <si>
    <t>兵庫県西宮市上ケ原九番町</t>
  </si>
  <si>
    <t>兵庫県西宮市上ケ原十番町</t>
  </si>
  <si>
    <t>兵庫県西宮市上田中町</t>
  </si>
  <si>
    <t>兵庫県西宮市上田東町</t>
  </si>
  <si>
    <t>兵庫県西宮市上田西町</t>
  </si>
  <si>
    <t>兵庫県西宮市江上町</t>
  </si>
  <si>
    <t>兵庫県西宮市枝川町</t>
  </si>
  <si>
    <t>兵庫県西宮市老松町</t>
  </si>
  <si>
    <t>兵庫県西宮市大井手町</t>
  </si>
  <si>
    <t>兵庫県西宮市大島町</t>
  </si>
  <si>
    <t>兵庫県西宮市大谷町</t>
  </si>
  <si>
    <t>兵庫県西宮市大畑町</t>
  </si>
  <si>
    <t>兵庫県西宮市大浜町</t>
  </si>
  <si>
    <t>兵庫県西宮市大森町</t>
  </si>
  <si>
    <t>兵庫県西宮市大屋町</t>
  </si>
  <si>
    <t>兵庫県西宮市岡田山</t>
  </si>
  <si>
    <t>兵庫県西宮市奥畑</t>
  </si>
  <si>
    <t>兵庫県西宮市御茶家所町</t>
  </si>
  <si>
    <t>兵庫県西宮市学文殿町</t>
  </si>
  <si>
    <t>兵庫県西宮市神楽町</t>
  </si>
  <si>
    <t>兵庫県西宮市笠屋町</t>
  </si>
  <si>
    <t>兵庫県西宮市霞町</t>
  </si>
  <si>
    <t>兵庫県西宮市甲山町</t>
  </si>
  <si>
    <t>兵庫県西宮市上大市</t>
  </si>
  <si>
    <t>兵庫県西宮市神垣町</t>
  </si>
  <si>
    <t>兵庫県西宮市上甲子園</t>
  </si>
  <si>
    <t>兵庫県西宮市上甲東園</t>
  </si>
  <si>
    <t>兵庫県西宮市神園町</t>
  </si>
  <si>
    <t>兵庫県西宮市上之町</t>
  </si>
  <si>
    <t>兵庫県西宮市上葭原町</t>
  </si>
  <si>
    <t>兵庫県西宮市柏堂町</t>
  </si>
  <si>
    <t>兵庫県西宮市柏堂西町</t>
  </si>
  <si>
    <t>兵庫県西宮市川添町</t>
  </si>
  <si>
    <t>兵庫県西宮市川西町</t>
  </si>
  <si>
    <t>兵庫県西宮市河原町</t>
  </si>
  <si>
    <t>兵庫県西宮市川東町</t>
  </si>
  <si>
    <t>兵庫県西宮市瓦林町</t>
  </si>
  <si>
    <t>兵庫県西宮市神呪町</t>
  </si>
  <si>
    <t>兵庫県西宮市神原</t>
  </si>
  <si>
    <t>兵庫県西宮市菊谷町</t>
  </si>
  <si>
    <t>兵庫県西宮市木津山町</t>
  </si>
  <si>
    <t>兵庫県西宮市北口町</t>
  </si>
  <si>
    <t>兵庫県西宮市北昭和町</t>
  </si>
  <si>
    <t>兵庫県西宮市北名次町</t>
  </si>
  <si>
    <t>兵庫県西宮市北山町</t>
  </si>
  <si>
    <t>兵庫県西宮市北六甲台</t>
  </si>
  <si>
    <t>兵庫県西宮市清瀬台</t>
  </si>
  <si>
    <t>兵庫県西宮市久出ケ谷町</t>
  </si>
  <si>
    <t>兵庫県西宮市国見台</t>
  </si>
  <si>
    <t>兵庫県西宮市久保町</t>
  </si>
  <si>
    <t>兵庫県西宮市熊野町</t>
  </si>
  <si>
    <t>兵庫県西宮市雲井町</t>
  </si>
  <si>
    <t>兵庫県西宮市鞍掛町</t>
  </si>
  <si>
    <t>兵庫県西宮市苦楽園一番町</t>
  </si>
  <si>
    <t>兵庫県西宮市苦楽園二番町</t>
  </si>
  <si>
    <t>兵庫県西宮市苦楽園三番町</t>
  </si>
  <si>
    <t>兵庫県西宮市苦楽園四番町</t>
  </si>
  <si>
    <t>兵庫県西宮市苦楽園五番町</t>
  </si>
  <si>
    <t>兵庫県西宮市苦楽園六番町</t>
  </si>
  <si>
    <t>兵庫県西宮市結善町</t>
  </si>
  <si>
    <t>兵庫県西宮市剣谷町</t>
  </si>
  <si>
    <t>兵庫県西宮市甲子園網引町</t>
  </si>
  <si>
    <t>兵庫県西宮市甲子園浦風町</t>
  </si>
  <si>
    <t>兵庫県西宮市甲子園洲鳥町</t>
  </si>
  <si>
    <t>兵庫県西宮市甲子園砂田町</t>
  </si>
  <si>
    <t>兵庫県西宮市甲子園高潮町</t>
  </si>
  <si>
    <t>兵庫県西宮市甲子園浜田町</t>
  </si>
  <si>
    <t>兵庫県西宮市甲子園春風町</t>
  </si>
  <si>
    <t>兵庫県西宮市甲子園三保町</t>
  </si>
  <si>
    <t>兵庫県西宮市甲子園六石町</t>
  </si>
  <si>
    <t>兵庫県西宮市甲子園一番町</t>
  </si>
  <si>
    <t>兵庫県西宮市甲子園二番町</t>
  </si>
  <si>
    <t>兵庫県西宮市甲子園三番町</t>
  </si>
  <si>
    <t>兵庫県西宮市甲子園四番町</t>
  </si>
  <si>
    <t>兵庫県西宮市甲子園五番町</t>
  </si>
  <si>
    <t>兵庫県西宮市甲子園六番町</t>
  </si>
  <si>
    <t>兵庫県西宮市甲子園七番町</t>
  </si>
  <si>
    <t>兵庫県西宮市甲子園八番町</t>
  </si>
  <si>
    <t>兵庫県西宮市甲子園九番町</t>
  </si>
  <si>
    <t>兵庫県西宮市甲子園口</t>
  </si>
  <si>
    <t>兵庫県西宮市甲子園口北町</t>
  </si>
  <si>
    <t>兵庫県西宮市甲子園町</t>
  </si>
  <si>
    <t>兵庫県西宮市甲子園浜</t>
  </si>
  <si>
    <t>兵庫県西宮市甲東園</t>
  </si>
  <si>
    <t>兵庫県西宮市甲風園</t>
  </si>
  <si>
    <t>兵庫県西宮市郷免町</t>
  </si>
  <si>
    <t>兵庫県西宮市甲陽園山王町</t>
  </si>
  <si>
    <t>兵庫県西宮市甲陽園東山町</t>
  </si>
  <si>
    <t>兵庫県西宮市甲陽園西山町</t>
  </si>
  <si>
    <t>兵庫県西宮市甲陽園日之出町</t>
  </si>
  <si>
    <t>兵庫県西宮市甲陽園本庄町</t>
  </si>
  <si>
    <t>兵庫県西宮市甲陽園目神山町</t>
  </si>
  <si>
    <t>兵庫県西宮市甲陽園若江町</t>
  </si>
  <si>
    <t>兵庫県西宮市甑岩町</t>
  </si>
  <si>
    <t>兵庫県西宮市越水社家郷山</t>
  </si>
  <si>
    <t>兵庫県西宮市越水町</t>
  </si>
  <si>
    <t>兵庫県西宮市小曽根町</t>
  </si>
  <si>
    <t>兵庫県西宮市寿町</t>
  </si>
  <si>
    <t>兵庫県西宮市小松東町</t>
  </si>
  <si>
    <t>兵庫県西宮市小松西町</t>
  </si>
  <si>
    <t>兵庫県西宮市小松南町</t>
  </si>
  <si>
    <t>兵庫県西宮市小松北町</t>
  </si>
  <si>
    <t>兵庫県西宮市小松町</t>
  </si>
  <si>
    <t>兵庫県西宮市西福町</t>
  </si>
  <si>
    <t>兵庫県西宮市桜谷町</t>
  </si>
  <si>
    <t>兵庫県西宮市桜町</t>
  </si>
  <si>
    <t>兵庫県西宮市五月ケ丘</t>
  </si>
  <si>
    <t>兵庫県西宮市里中町</t>
  </si>
  <si>
    <t>兵庫県西宮市産所町</t>
  </si>
  <si>
    <t>兵庫県西宮市塩瀬町生瀬</t>
  </si>
  <si>
    <t>兵庫県西宮市塩瀬町名塩（４２０５－１、５２０５、５３１３－２０、５３１３－３３、</t>
  </si>
  <si>
    <t>兵庫県西宮市５３１３－３５番地）</t>
  </si>
  <si>
    <t>兵庫県西宮市塩瀬町名塩（その他）</t>
  </si>
  <si>
    <t>兵庫県西宮市獅子ケ口町</t>
  </si>
  <si>
    <t>兵庫県西宮市清水町</t>
  </si>
  <si>
    <t>兵庫県西宮市下大市東町</t>
  </si>
  <si>
    <t>兵庫県西宮市下大市西町</t>
  </si>
  <si>
    <t>兵庫県西宮市下葭原町</t>
  </si>
  <si>
    <t>兵庫県西宮市社家町</t>
  </si>
  <si>
    <t>兵庫県西宮市鷲林寺</t>
  </si>
  <si>
    <t>兵庫県西宮市鷲林寺町</t>
  </si>
  <si>
    <t>兵庫県西宮市鷲林寺南町</t>
  </si>
  <si>
    <t>兵庫県西宮市城ケ堀町</t>
  </si>
  <si>
    <t>兵庫県西宮市松籟荘</t>
  </si>
  <si>
    <t>兵庫県西宮市城山</t>
  </si>
  <si>
    <t>兵庫県西宮市神祇官町</t>
  </si>
  <si>
    <t>兵庫県西宮市新甲陽町</t>
  </si>
  <si>
    <t>兵庫県西宮市神明町</t>
  </si>
  <si>
    <t>兵庫県西宮市末広町</t>
  </si>
  <si>
    <t>兵庫県西宮市角石町</t>
  </si>
  <si>
    <t>兵庫県西宮市すみれ台</t>
  </si>
  <si>
    <t>兵庫県西宮市染殿町</t>
  </si>
  <si>
    <t>兵庫県西宮市大社町</t>
  </si>
  <si>
    <t>兵庫県西宮市高木東町</t>
  </si>
  <si>
    <t>兵庫県西宮市高木西町</t>
  </si>
  <si>
    <t>兵庫県西宮市高座町</t>
  </si>
  <si>
    <t>兵庫県西宮市高須町</t>
  </si>
  <si>
    <t>兵庫県西宮市高塚町</t>
  </si>
  <si>
    <t>兵庫県西宮市高畑町</t>
  </si>
  <si>
    <t>兵庫県西宮市高松町</t>
  </si>
  <si>
    <t>兵庫県西宮市田代町</t>
  </si>
  <si>
    <t>兵庫県西宮市田近野町</t>
  </si>
  <si>
    <t>兵庫県西宮市建石町</t>
  </si>
  <si>
    <t>兵庫県西宮市田中町</t>
  </si>
  <si>
    <t>兵庫県西宮市段上町</t>
  </si>
  <si>
    <t>兵庫県西宮市千歳町</t>
  </si>
  <si>
    <t>兵庫県西宮市津田町</t>
  </si>
  <si>
    <t>兵庫県西宮市堤町</t>
  </si>
  <si>
    <t>兵庫県西宮市津門綾羽町</t>
  </si>
  <si>
    <t>兵庫県西宮市津門飯田町</t>
  </si>
  <si>
    <t>兵庫県西宮市津門稲荷町</t>
  </si>
  <si>
    <t>兵庫県西宮市津門大箇町</t>
  </si>
  <si>
    <t>兵庫県西宮市津門大塚町</t>
  </si>
  <si>
    <t>兵庫県西宮市津門呉羽町</t>
  </si>
  <si>
    <t>兵庫県西宮市津門住江町</t>
  </si>
  <si>
    <t>兵庫県西宮市津門西口町</t>
  </si>
  <si>
    <t>兵庫県西宮市津門仁辺町</t>
  </si>
  <si>
    <t>兵庫県西宮市津門宝津町</t>
  </si>
  <si>
    <t>兵庫県西宮市津門川町</t>
  </si>
  <si>
    <t>兵庫県西宮市天道町</t>
  </si>
  <si>
    <t>兵庫県西宮市常磐町</t>
  </si>
  <si>
    <t>兵庫県西宮市戸崎町</t>
  </si>
  <si>
    <t>兵庫県西宮市戸田町</t>
  </si>
  <si>
    <t>兵庫県西宮市殿山町</t>
  </si>
  <si>
    <t>兵庫県西宮市中島町</t>
  </si>
  <si>
    <t>兵庫県西宮市中須佐町</t>
  </si>
  <si>
    <t>兵庫県西宮市中殿町</t>
  </si>
  <si>
    <t>兵庫県西宮市中浜町</t>
  </si>
  <si>
    <t>兵庫県西宮市中前田町</t>
  </si>
  <si>
    <t>兵庫県西宮市中屋町</t>
  </si>
  <si>
    <t>兵庫県西宮市中葭原町</t>
  </si>
  <si>
    <t>兵庫県西宮市長田町</t>
  </si>
  <si>
    <t>兵庫県西宮市名塩</t>
  </si>
  <si>
    <t>兵庫県西宮市名塩赤坂</t>
  </si>
  <si>
    <t>兵庫県西宮市名塩ガーデン</t>
  </si>
  <si>
    <t>兵庫県西宮市名塩木之元</t>
  </si>
  <si>
    <t>兵庫県西宮市名塩さくら台</t>
  </si>
  <si>
    <t>兵庫県西宮市名塩山荘</t>
  </si>
  <si>
    <t>兵庫県西宮市名塩茶園町</t>
  </si>
  <si>
    <t>兵庫県西宮市名塩東久保</t>
  </si>
  <si>
    <t>兵庫県西宮市名塩平成台</t>
  </si>
  <si>
    <t>兵庫県西宮市名塩南台</t>
  </si>
  <si>
    <t>兵庫県西宮市名塩美山</t>
  </si>
  <si>
    <t>兵庫県西宮市名塩新町</t>
  </si>
  <si>
    <t>兵庫県西宮市名次町</t>
  </si>
  <si>
    <t>兵庫県西宮市生瀬東町</t>
  </si>
  <si>
    <t>兵庫県西宮市生瀬高台</t>
  </si>
  <si>
    <t>兵庫県西宮市生瀬町</t>
  </si>
  <si>
    <t>兵庫県西宮市生瀬武庫川町</t>
  </si>
  <si>
    <t>兵庫県西宮市鳴尾町</t>
  </si>
  <si>
    <t>兵庫県西宮市鳴尾浜</t>
  </si>
  <si>
    <t>兵庫県西宮市南郷町</t>
  </si>
  <si>
    <t>兵庫県西宮市仁川五ケ山町</t>
  </si>
  <si>
    <t>兵庫県西宮市仁川百合野町</t>
  </si>
  <si>
    <t>兵庫県西宮市仁川町</t>
  </si>
  <si>
    <t>兵庫県西宮市西田町</t>
  </si>
  <si>
    <t>兵庫県西宮市西宮浜</t>
  </si>
  <si>
    <t>兵庫県西宮市西波止町</t>
  </si>
  <si>
    <t>兵庫県西宮市西平町</t>
  </si>
  <si>
    <t>兵庫県西宮市能登町</t>
  </si>
  <si>
    <t>兵庫県西宮市野間町</t>
  </si>
  <si>
    <t>兵庫県西宮市羽衣町</t>
  </si>
  <si>
    <t>兵庫県西宮市櫨塚町</t>
  </si>
  <si>
    <t>兵庫県西宮市花園町</t>
  </si>
  <si>
    <t>兵庫県西宮市花の峯</t>
  </si>
  <si>
    <t>兵庫県西宮市馬場町</t>
  </si>
  <si>
    <t>兵庫県西宮市浜甲子園</t>
  </si>
  <si>
    <t>兵庫県西宮市浜町</t>
  </si>
  <si>
    <t>兵庫県西宮市浜松原町</t>
  </si>
  <si>
    <t>兵庫県西宮市浜脇町</t>
  </si>
  <si>
    <t>兵庫県西宮市林田町</t>
  </si>
  <si>
    <t>兵庫県西宮市東鳴尾町</t>
  </si>
  <si>
    <t>兵庫県西宮市東浜町</t>
  </si>
  <si>
    <t>兵庫県西宮市東町</t>
  </si>
  <si>
    <t>兵庫県西宮市東山台</t>
  </si>
  <si>
    <t>兵庫県西宮市毘沙門町</t>
  </si>
  <si>
    <t>兵庫県西宮市樋之池町</t>
  </si>
  <si>
    <t>兵庫県西宮市樋ノ口町</t>
  </si>
  <si>
    <t>兵庫県西宮市日野町</t>
  </si>
  <si>
    <t>兵庫県西宮市平木町</t>
  </si>
  <si>
    <t>兵庫県西宮市平松町</t>
  </si>
  <si>
    <t>兵庫県西宮市広田町</t>
  </si>
  <si>
    <t>兵庫県西宮市深津町</t>
  </si>
  <si>
    <t>兵庫県西宮市深谷町</t>
  </si>
  <si>
    <t>兵庫県西宮市伏原町</t>
  </si>
  <si>
    <t>兵庫県西宮市二見町</t>
  </si>
  <si>
    <t>兵庫県西宮市古川町</t>
  </si>
  <si>
    <t>兵庫県西宮市分銅町</t>
  </si>
  <si>
    <t>兵庫県西宮市宝生ケ丘</t>
  </si>
  <si>
    <t>兵庫県西宮市豊楽町</t>
  </si>
  <si>
    <t>兵庫県西宮市堀切町</t>
  </si>
  <si>
    <t>兵庫県西宮市本町</t>
  </si>
  <si>
    <t>兵庫県西宮市前浜町</t>
  </si>
  <si>
    <t>兵庫県西宮市松生町</t>
  </si>
  <si>
    <t>兵庫県西宮市松風町</t>
  </si>
  <si>
    <t>兵庫県西宮市松ケ丘町</t>
  </si>
  <si>
    <t>兵庫県西宮市松下町</t>
  </si>
  <si>
    <t>兵庫県西宮市松園町</t>
  </si>
  <si>
    <t>兵庫県西宮市松並町</t>
  </si>
  <si>
    <t>兵庫県西宮市松原町</t>
  </si>
  <si>
    <t>兵庫県西宮市松山町</t>
  </si>
  <si>
    <t>兵庫県西宮市丸橋町</t>
  </si>
  <si>
    <t>兵庫県西宮市満池谷町</t>
  </si>
  <si>
    <t>兵庫県西宮市美作町</t>
  </si>
  <si>
    <t>兵庫県西宮市南甲子園</t>
  </si>
  <si>
    <t>兵庫県西宮市南越木岩町</t>
  </si>
  <si>
    <t>兵庫県西宮市南昭和町</t>
  </si>
  <si>
    <t>兵庫県西宮市宮西町</t>
  </si>
  <si>
    <t>兵庫県西宮市宮前町</t>
  </si>
  <si>
    <t>兵庫県西宮市武庫川町</t>
  </si>
  <si>
    <t>兵庫県西宮市室川町</t>
  </si>
  <si>
    <t>兵庫県西宮市森下町</t>
  </si>
  <si>
    <t>兵庫県西宮市門前町</t>
  </si>
  <si>
    <t>兵庫県西宮市門戸岡田町</t>
  </si>
  <si>
    <t>兵庫県西宮市門戸東町</t>
  </si>
  <si>
    <t>兵庫県西宮市門戸西町</t>
  </si>
  <si>
    <t>兵庫県西宮市門戸荘</t>
  </si>
  <si>
    <t>兵庫県西宮市薬師町</t>
  </si>
  <si>
    <t>兵庫県西宮市屋敷町</t>
  </si>
  <si>
    <t>兵庫県西宮市安井町</t>
  </si>
  <si>
    <t>兵庫県西宮市柳本町</t>
  </si>
  <si>
    <t>兵庫県西宮市山口町上山口</t>
  </si>
  <si>
    <t>兵庫県西宮市山口町金仙寺</t>
  </si>
  <si>
    <t>兵庫県西宮市山口町香花園</t>
  </si>
  <si>
    <t>兵庫県西宮市山口町下山口</t>
  </si>
  <si>
    <t>兵庫県西宮市山口町中野</t>
  </si>
  <si>
    <t>兵庫県西宮市山口町名来</t>
  </si>
  <si>
    <t>兵庫県西宮市山口町阪神流通センター</t>
  </si>
  <si>
    <t>兵庫県西宮市山口町船坂</t>
  </si>
  <si>
    <t>兵庫県西宮市湯元町</t>
  </si>
  <si>
    <t>兵庫県西宮市弓場町</t>
  </si>
  <si>
    <t>兵庫県西宮市用海町</t>
  </si>
  <si>
    <t>兵庫県西宮市与古道町</t>
  </si>
  <si>
    <t>兵庫県西宮市両度町</t>
  </si>
  <si>
    <t>兵庫県西宮市六湛寺町</t>
  </si>
  <si>
    <t>兵庫県西宮市六軒町</t>
  </si>
  <si>
    <t>兵庫県西宮市若草町</t>
  </si>
  <si>
    <t>兵庫県西宮市若松町</t>
  </si>
  <si>
    <t>兵庫県西宮市若山町</t>
  </si>
  <si>
    <t>兵庫県西宮市和上町</t>
  </si>
  <si>
    <t>ご担当者名</t>
    <rPh sb="1" eb="4">
      <t>タントウシャ</t>
    </rPh>
    <rPh sb="4" eb="5">
      <t>メイ</t>
    </rPh>
    <phoneticPr fontId="16"/>
  </si>
  <si>
    <t>※2024/9/30時点</t>
    <rPh sb="10" eb="12">
      <t>ジテン</t>
    </rPh>
    <phoneticPr fontId="16"/>
  </si>
  <si>
    <t>代表者名
(担当者名）</t>
    <rPh sb="0" eb="3">
      <t>ダイヒョウシャ</t>
    </rPh>
    <rPh sb="3" eb="4">
      <t>メイ</t>
    </rPh>
    <rPh sb="6" eb="9">
      <t>タントウシャ</t>
    </rPh>
    <rPh sb="9" eb="10">
      <t>メイ</t>
    </rPh>
    <phoneticPr fontId="16"/>
  </si>
  <si>
    <t>令和７年</t>
    <rPh sb="0" eb="1">
      <t>レイ</t>
    </rPh>
    <rPh sb="1" eb="2">
      <t>ワ</t>
    </rPh>
    <rPh sb="3" eb="4">
      <t>ネン</t>
    </rPh>
    <phoneticPr fontId="16"/>
  </si>
  <si>
    <t>（2025年）</t>
    <rPh sb="5" eb="6">
      <t>ネン</t>
    </rPh>
    <phoneticPr fontId="16"/>
  </si>
  <si>
    <t>２０２５年１０月</t>
    <rPh sb="4" eb="5">
      <t>ネン</t>
    </rPh>
    <rPh sb="7" eb="8">
      <t>ガツ</t>
    </rPh>
    <phoneticPr fontId="16"/>
  </si>
  <si>
    <t>２０１０年４月</t>
    <rPh sb="4" eb="5">
      <t>ネン</t>
    </rPh>
    <rPh sb="6" eb="7">
      <t>ガツ</t>
    </rPh>
    <phoneticPr fontId="16"/>
  </si>
  <si>
    <t>２０１８年４月</t>
    <rPh sb="4" eb="5">
      <t>ネン</t>
    </rPh>
    <rPh sb="6" eb="7">
      <t>ガツ</t>
    </rPh>
    <phoneticPr fontId="16"/>
  </si>
  <si>
    <t>35年以上勤務し、かつ勤務成績が良好な従業員であって、過去に本市において同趣旨の表彰を受けていない者</t>
    <phoneticPr fontId="16"/>
  </si>
  <si>
    <t>15年以上勤務し、かつ勤務成績が良好な従業員であって、過去に本市において同趣旨の表彰を受けていない者</t>
    <phoneticPr fontId="2"/>
  </si>
  <si>
    <t>優良従業員</t>
    <phoneticPr fontId="16"/>
  </si>
  <si>
    <t>一　般</t>
    <rPh sb="0" eb="1">
      <t>イチ</t>
    </rPh>
    <rPh sb="2" eb="3">
      <t>ハン</t>
    </rPh>
    <phoneticPr fontId="2"/>
  </si>
  <si>
    <t>10年以上勤務し、勤務成績が良好である者</t>
    <phoneticPr fontId="2"/>
  </si>
  <si>
    <t>障　害　者</t>
    <phoneticPr fontId="2"/>
  </si>
  <si>
    <t>身体障害者手帳、療育手帳又は精神障害者保健福祉手帳の交付を受けた障害者であって、5年以上にわたり障害を克服し、勤務成績が良好で模範的な職業人であると認められる者。</t>
    <phoneticPr fontId="16"/>
  </si>
  <si>
    <t>ご担当者情報</t>
    <rPh sb="1" eb="4">
      <t>タントウシャ</t>
    </rPh>
    <rPh sb="4" eb="6">
      <t>ジョウホウ</t>
    </rPh>
    <phoneticPr fontId="16"/>
  </si>
  <si>
    <t>（〒　　　-　　　　）</t>
    <phoneticPr fontId="2"/>
  </si>
  <si>
    <t>ご担当者
ご連絡先</t>
    <rPh sb="1" eb="4">
      <t>タントウシャ</t>
    </rPh>
    <rPh sb="6" eb="8">
      <t>レンラク</t>
    </rPh>
    <rPh sb="8" eb="9">
      <t>サキ</t>
    </rPh>
    <phoneticPr fontId="2"/>
  </si>
  <si>
    <t>電話番号</t>
    <rPh sb="0" eb="2">
      <t>デンワ</t>
    </rPh>
    <rPh sb="2" eb="4">
      <t>バンゴウ</t>
    </rPh>
    <phoneticPr fontId="2"/>
  </si>
  <si>
    <t>メールアドレス</t>
    <phoneticPr fontId="2"/>
  </si>
  <si>
    <t>※2025/9/30時点</t>
    <rPh sb="10" eb="12">
      <t>ジテン</t>
    </rPh>
    <phoneticPr fontId="16"/>
  </si>
  <si>
    <t>勤務期間は、本年(２０２５年）９月末日に在職しているものとして、月単位で 計算してください。</t>
    <phoneticPr fontId="16"/>
  </si>
  <si>
    <t>ご担当者
部署名</t>
    <rPh sb="1" eb="4">
      <t>タントウシャ</t>
    </rPh>
    <rPh sb="5" eb="7">
      <t>ブショ</t>
    </rPh>
    <rPh sb="7" eb="8">
      <t>メイ</t>
    </rPh>
    <phoneticPr fontId="2"/>
  </si>
  <si>
    <t>メールアドレス</t>
    <phoneticPr fontId="2"/>
  </si>
  <si>
    <t>業種</t>
    <rPh sb="0" eb="2">
      <t>ギョウシュ</t>
    </rPh>
    <phoneticPr fontId="2"/>
  </si>
  <si>
    <t>業種：</t>
    <rPh sb="0" eb="2">
      <t>ギョウシュ</t>
    </rPh>
    <phoneticPr fontId="2"/>
  </si>
  <si>
    <t>所在地と同じ</t>
    <rPh sb="0" eb="3">
      <t>ショザイチ</t>
    </rPh>
    <rPh sb="4" eb="5">
      <t>オナ</t>
    </rPh>
    <phoneticPr fontId="2"/>
  </si>
  <si>
    <t>選択</t>
    <rPh sb="0" eb="2">
      <t>センタク</t>
    </rPh>
    <phoneticPr fontId="2"/>
  </si>
  <si>
    <t>サービス業内訳</t>
    <rPh sb="4" eb="5">
      <t>ギョウ</t>
    </rPh>
    <rPh sb="5" eb="7">
      <t>ウチワケ</t>
    </rPh>
    <phoneticPr fontId="2"/>
  </si>
  <si>
    <t>所在地と異なる</t>
    <rPh sb="0" eb="2">
      <t>ショザイ</t>
    </rPh>
    <rPh sb="2" eb="3">
      <t>チ</t>
    </rPh>
    <rPh sb="4" eb="5">
      <t>コト</t>
    </rPh>
    <phoneticPr fontId="2"/>
  </si>
  <si>
    <r>
      <t xml:space="preserve">年齢
</t>
    </r>
    <r>
      <rPr>
        <sz val="8"/>
        <color theme="1"/>
        <rFont val="BIZ UDPゴシック"/>
        <family val="3"/>
        <charset val="128"/>
      </rPr>
      <t>（R7.9.30時点）</t>
    </r>
    <rPh sb="0" eb="2">
      <t>ネンレイ</t>
    </rPh>
    <rPh sb="11" eb="13">
      <t>ジテン</t>
    </rPh>
    <phoneticPr fontId="2"/>
  </si>
  <si>
    <t>ー</t>
    <phoneticPr fontId="2"/>
  </si>
  <si>
    <t>表彰資格1
（自動表示）</t>
    <rPh sb="0" eb="2">
      <t>ヒョウショウ</t>
    </rPh>
    <rPh sb="2" eb="4">
      <t>シカク</t>
    </rPh>
    <rPh sb="7" eb="9">
      <t>ジドウ</t>
    </rPh>
    <rPh sb="9" eb="11">
      <t>ヒョウジ</t>
    </rPh>
    <phoneticPr fontId="2"/>
  </si>
  <si>
    <t>一般</t>
    <rPh sb="0" eb="2">
      <t>イッパン</t>
    </rPh>
    <phoneticPr fontId="2"/>
  </si>
  <si>
    <t>障害者</t>
    <rPh sb="0" eb="3">
      <t>ショウガイシャ</t>
    </rPh>
    <phoneticPr fontId="2"/>
  </si>
  <si>
    <r>
      <t xml:space="preserve">勤務期間(年）
</t>
    </r>
    <r>
      <rPr>
        <sz val="8"/>
        <color theme="1"/>
        <rFont val="BIZ UDPゴシック"/>
        <family val="3"/>
        <charset val="128"/>
      </rPr>
      <t>R7/9/30
時点</t>
    </r>
    <r>
      <rPr>
        <sz val="11"/>
        <color theme="1"/>
        <rFont val="BIZ UDPゴシック"/>
        <family val="3"/>
        <charset val="128"/>
      </rPr>
      <t xml:space="preserve">
</t>
    </r>
    <rPh sb="0" eb="2">
      <t>キンム</t>
    </rPh>
    <rPh sb="2" eb="4">
      <t>キカン</t>
    </rPh>
    <rPh sb="5" eb="6">
      <t>ネン</t>
    </rPh>
    <rPh sb="16" eb="18">
      <t>ジテン</t>
    </rPh>
    <phoneticPr fontId="2"/>
  </si>
  <si>
    <r>
      <t xml:space="preserve">勤務期間(ヶ月）
</t>
    </r>
    <r>
      <rPr>
        <sz val="8"/>
        <color theme="1"/>
        <rFont val="BIZ UDPゴシック"/>
        <family val="3"/>
        <charset val="128"/>
      </rPr>
      <t>R7/9/30
時点</t>
    </r>
    <r>
      <rPr>
        <sz val="11"/>
        <color theme="1"/>
        <rFont val="BIZ UDPゴシック"/>
        <family val="3"/>
        <charset val="128"/>
      </rPr>
      <t xml:space="preserve">
</t>
    </r>
    <rPh sb="0" eb="2">
      <t>キンム</t>
    </rPh>
    <rPh sb="2" eb="4">
      <t>キカン</t>
    </rPh>
    <rPh sb="6" eb="7">
      <t>ゲツ</t>
    </rPh>
    <rPh sb="17" eb="19">
      <t>ジテン</t>
    </rPh>
    <phoneticPr fontId="2"/>
  </si>
  <si>
    <t>▼選択</t>
    <rPh sb="1" eb="3">
      <t>センタク</t>
    </rPh>
    <phoneticPr fontId="2"/>
  </si>
  <si>
    <t>推薦団体名
（推薦団体がある場合のみ記載）</t>
    <rPh sb="0" eb="2">
      <t>スイセン</t>
    </rPh>
    <rPh sb="2" eb="4">
      <t>ダンタイ</t>
    </rPh>
    <rPh sb="4" eb="5">
      <t>メイ</t>
    </rPh>
    <rPh sb="7" eb="9">
      <t>スイセン</t>
    </rPh>
    <rPh sb="9" eb="11">
      <t>ダンタイ</t>
    </rPh>
    <rPh sb="14" eb="16">
      <t>バアイ</t>
    </rPh>
    <rPh sb="18" eb="20">
      <t>キサイ</t>
    </rPh>
    <phoneticPr fontId="2"/>
  </si>
  <si>
    <t>推薦団体
代表者名</t>
    <rPh sb="0" eb="2">
      <t>スイセン</t>
    </rPh>
    <rPh sb="2" eb="4">
      <t>ダンタイ</t>
    </rPh>
    <rPh sb="5" eb="8">
      <t>ダイヒョウシャ</t>
    </rPh>
    <rPh sb="8" eb="9">
      <t>メイ</t>
    </rPh>
    <phoneticPr fontId="2"/>
  </si>
  <si>
    <t>理事長　西宮　一郎</t>
    <rPh sb="0" eb="3">
      <t>リジチョウ</t>
    </rPh>
    <rPh sb="4" eb="6">
      <t>ニシノミヤ</t>
    </rPh>
    <rPh sb="7" eb="9">
      <t>イチロウ</t>
    </rPh>
    <phoneticPr fontId="2"/>
  </si>
  <si>
    <t>団体</t>
    <rPh sb="0" eb="2">
      <t>ダンタイ</t>
    </rPh>
    <phoneticPr fontId="2"/>
  </si>
  <si>
    <t>※薄緑部分▼選択</t>
    <rPh sb="1" eb="2">
      <t>ウス</t>
    </rPh>
    <rPh sb="2" eb="3">
      <t>ミドリ</t>
    </rPh>
    <rPh sb="3" eb="5">
      <t>ブブン</t>
    </rPh>
    <rPh sb="6" eb="8">
      <t>センタク</t>
    </rPh>
    <phoneticPr fontId="2"/>
  </si>
  <si>
    <t>ご担当者
勤務先所在地</t>
    <rPh sb="1" eb="4">
      <t>タントウシャ</t>
    </rPh>
    <rPh sb="5" eb="8">
      <t>キンムサキ</t>
    </rPh>
    <rPh sb="8" eb="11">
      <t>ショザイチ</t>
    </rPh>
    <phoneticPr fontId="16"/>
  </si>
  <si>
    <t>１．事業所と同じ（住所記入不要）　</t>
    <rPh sb="2" eb="5">
      <t>ジギョウショ</t>
    </rPh>
    <rPh sb="6" eb="7">
      <t>オナ</t>
    </rPh>
    <rPh sb="9" eb="11">
      <t>ジュウショ</t>
    </rPh>
    <rPh sb="11" eb="13">
      <t>キニュウ</t>
    </rPh>
    <rPh sb="13" eb="15">
      <t>フヨウ</t>
    </rPh>
    <phoneticPr fontId="2"/>
  </si>
  <si>
    <t>２．上記以外（勤務地の所在地記入をお願い致します）</t>
    <rPh sb="2" eb="4">
      <t>ジョウキ</t>
    </rPh>
    <rPh sb="4" eb="6">
      <t>イガイ</t>
    </rPh>
    <rPh sb="7" eb="10">
      <t>キンムチ</t>
    </rPh>
    <rPh sb="11" eb="14">
      <t>ショザイチ</t>
    </rPh>
    <rPh sb="14" eb="16">
      <t>キニュウ</t>
    </rPh>
    <rPh sb="18" eb="19">
      <t>ネガ</t>
    </rPh>
    <rPh sb="20" eb="21">
      <t>イタ</t>
    </rPh>
    <phoneticPr fontId="2"/>
  </si>
  <si>
    <t>ご担当者
勤務先所在地</t>
    <rPh sb="1" eb="4">
      <t>タントウシャ</t>
    </rPh>
    <rPh sb="5" eb="8">
      <t>キンムサキ</t>
    </rPh>
    <rPh sb="8" eb="11">
      <t>ショザイチ</t>
    </rPh>
    <phoneticPr fontId="2"/>
  </si>
  <si>
    <t>　　　</t>
  </si>
  <si>
    <t>この者に対し、団体として推薦を承諾します。(団体推薦の場合に記入）</t>
    <rPh sb="22" eb="24">
      <t>ダンタイ</t>
    </rPh>
    <rPh sb="24" eb="26">
      <t>スイセン</t>
    </rPh>
    <rPh sb="27" eb="29">
      <t>バアイ</t>
    </rPh>
    <rPh sb="30" eb="32">
      <t>キニュウ</t>
    </rPh>
    <phoneticPr fontId="16"/>
  </si>
  <si>
    <t>表彰資格2
(優良従業員のみ表示）</t>
    <rPh sb="0" eb="2">
      <t>ヒョウショウ</t>
    </rPh>
    <rPh sb="2" eb="4">
      <t>シカク</t>
    </rPh>
    <rPh sb="7" eb="9">
      <t>ユウリョウ</t>
    </rPh>
    <rPh sb="9" eb="11">
      <t>ジュウギョウ</t>
    </rPh>
    <rPh sb="11" eb="12">
      <t>イン</t>
    </rPh>
    <rPh sb="14" eb="16">
      <t>ヒョウジ</t>
    </rPh>
    <phoneticPr fontId="2"/>
  </si>
  <si>
    <t>自動表示</t>
    <rPh sb="0" eb="2">
      <t>ジドウ</t>
    </rPh>
    <rPh sb="2" eb="4">
      <t>ヒョウジ</t>
    </rPh>
    <phoneticPr fontId="2"/>
  </si>
  <si>
    <t xml:space="preserve">推薦者
（上記に記入した事業所か団体か）
</t>
    <rPh sb="0" eb="2">
      <t>スイセン</t>
    </rPh>
    <rPh sb="2" eb="3">
      <t>シャ</t>
    </rPh>
    <rPh sb="5" eb="7">
      <t>ジョウキ</t>
    </rPh>
    <rPh sb="8" eb="10">
      <t>キニュウ</t>
    </rPh>
    <rPh sb="12" eb="15">
      <t>ジギョウショ</t>
    </rPh>
    <rPh sb="16" eb="18">
      <t>ダンタイ</t>
    </rPh>
    <phoneticPr fontId="2"/>
  </si>
  <si>
    <t>事業所と同じ</t>
    <rPh sb="0" eb="3">
      <t>ジギョウショ</t>
    </rPh>
    <rPh sb="4" eb="5">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</si>
</sst>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theme="8"/>
      <name val="游ゴシック"/>
      <family val="3"/>
      <charset val="128"/>
      <scheme val="minor"/>
    </font>
    <font>
      <sz val="11"/>
      <color theme="0"/>
      <name val="ＭＳ 明朝"/>
      <family val="1"/>
      <charset val="128"/>
    </font>
    <font>
      <sz val="11"/>
      <color theme="1"/>
      <name val="BIZ UDPゴシック"/>
      <family val="3"/>
      <charset val="128"/>
    </font>
    <font>
      <sz val="16"/>
      <color theme="1"/>
      <name val="BIZ UDPゴシック"/>
      <family val="3"/>
      <charset val="128"/>
    </font>
    <font>
      <sz val="11"/>
      <color theme="0" tint="-0.249977111117893"/>
      <name val="BIZ UDPゴシック"/>
      <family val="3"/>
      <charset val="128"/>
    </font>
    <font>
      <sz val="12"/>
      <color theme="1"/>
      <name val="BIZ UDPゴシック"/>
      <family val="3"/>
      <charset val="128"/>
    </font>
    <font>
      <sz val="8"/>
      <color theme="1"/>
      <name val="BIZ UDPゴシック"/>
      <family val="3"/>
      <charset val="128"/>
    </font>
    <font>
      <b/>
      <sz val="11"/>
      <color theme="1"/>
      <name val="BIZ UDPゴシック"/>
      <family val="3"/>
      <charset val="128"/>
    </font>
    <font>
      <sz val="11"/>
      <color rgb="FF0070C0"/>
      <name val="BIZ UDPゴシック"/>
      <family val="3"/>
      <charset val="128"/>
    </font>
    <font>
      <sz val="11"/>
      <color theme="8"/>
      <name val="BIZ UDP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theme="0" tint="-0.14999847407452621"/>
      <name val="ＭＳ 明朝"/>
      <family val="1"/>
      <charset val="128"/>
    </font>
    <font>
      <sz val="14"/>
      <name val="ＭＳ 明朝"/>
      <family val="1"/>
      <charset val="128"/>
    </font>
    <font>
      <sz val="9"/>
      <name val="ＭＳ 明朝"/>
      <family val="1"/>
      <charset val="128"/>
    </font>
    <font>
      <sz val="10"/>
      <name val="ＭＳ 明朝"/>
      <family val="1"/>
      <charset val="128"/>
    </font>
    <font>
      <sz val="11"/>
      <color theme="0" tint="-0.249977111117893"/>
      <name val="ＭＳ 明朝"/>
      <family val="1"/>
      <charset val="128"/>
    </font>
    <font>
      <sz val="8"/>
      <name val="ＭＳ 明朝"/>
      <family val="1"/>
      <charset val="128"/>
    </font>
    <font>
      <u/>
      <sz val="11"/>
      <color theme="1"/>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4"/>
      <color theme="1"/>
      <name val="BIZ UDPゴシック"/>
      <family val="3"/>
      <charset val="128"/>
    </font>
    <font>
      <sz val="11"/>
      <color rgb="FFFF0000"/>
      <name val="BIZ UDPゴシック"/>
      <family val="3"/>
      <charset val="128"/>
    </font>
    <font>
      <b/>
      <sz val="16"/>
      <color theme="9"/>
      <name val="游ゴシック"/>
      <family val="3"/>
      <charset val="128"/>
      <scheme val="minor"/>
    </font>
    <font>
      <sz val="11"/>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sz val="11"/>
      <name val="BIZ UDPゴシック"/>
      <family val="3"/>
      <charset val="128"/>
    </font>
    <font>
      <b/>
      <sz val="11"/>
      <name val="游ゴシック"/>
      <family val="3"/>
      <charset val="128"/>
      <scheme val="minor"/>
    </font>
    <font>
      <sz val="11"/>
      <name val="游ゴシック"/>
      <family val="2"/>
      <charset val="128"/>
      <scheme val="minor"/>
    </font>
    <font>
      <sz val="11"/>
      <name val="游ゴシック"/>
      <family val="3"/>
      <charset val="128"/>
      <scheme val="minor"/>
    </font>
    <font>
      <sz val="12"/>
      <color theme="0"/>
      <name val="BIZ UDPゴシック"/>
      <family val="3"/>
      <charset val="128"/>
    </font>
    <font>
      <sz val="9"/>
      <color theme="1"/>
      <name val="BIZ UDP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right/>
      <top style="thin">
        <color theme="0"/>
      </top>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xf numFmtId="38" fontId="14" fillId="0" borderId="0" applyFont="0" applyFill="0" applyBorder="0" applyAlignment="0" applyProtection="0"/>
  </cellStyleXfs>
  <cellXfs count="412">
    <xf numFmtId="0" fontId="0" fillId="0" borderId="0" xfId="0">
      <alignment vertical="center"/>
    </xf>
    <xf numFmtId="14" fontId="0" fillId="0" borderId="0" xfId="0" applyNumberFormat="1">
      <alignment vertical="center"/>
    </xf>
    <xf numFmtId="0" fontId="0" fillId="0" borderId="0" xfId="0" applyAlignment="1">
      <alignment horizontal="center" vertical="center"/>
    </xf>
    <xf numFmtId="56" fontId="3" fillId="0" borderId="0" xfId="0" applyNumberFormat="1" applyFont="1" applyAlignment="1">
      <alignment vertical="center" wrapText="1"/>
    </xf>
    <xf numFmtId="0" fontId="0" fillId="0" borderId="1" xfId="0" applyBorder="1">
      <alignment vertical="center"/>
    </xf>
    <xf numFmtId="0" fontId="0" fillId="0" borderId="0" xfId="0" applyFill="1">
      <alignment vertical="center"/>
    </xf>
    <xf numFmtId="0" fontId="4" fillId="0" borderId="0" xfId="0" applyFont="1">
      <alignment vertical="center"/>
    </xf>
    <xf numFmtId="0" fontId="4" fillId="0" borderId="1" xfId="0" applyFont="1" applyBorder="1" applyProtection="1">
      <alignment vertical="center"/>
      <protection locked="0" hidden="1"/>
    </xf>
    <xf numFmtId="0" fontId="0" fillId="0" borderId="1" xfId="0" applyBorder="1" applyProtection="1">
      <alignment vertical="center"/>
      <protection locked="0"/>
    </xf>
    <xf numFmtId="0" fontId="0" fillId="0" borderId="1" xfId="0" applyFill="1" applyBorder="1" applyProtection="1">
      <alignment vertical="center"/>
      <protection locked="0"/>
    </xf>
    <xf numFmtId="0" fontId="0" fillId="5" borderId="1" xfId="0" applyFill="1" applyBorder="1" applyProtection="1">
      <alignment vertical="center"/>
      <protection locked="0"/>
    </xf>
    <xf numFmtId="0" fontId="0" fillId="0" borderId="0" xfId="0" applyProtection="1">
      <alignment vertical="center"/>
      <protection locked="0"/>
    </xf>
    <xf numFmtId="0" fontId="6" fillId="0" borderId="0" xfId="0" applyFont="1" applyAlignment="1">
      <alignment horizontal="right" vertical="center"/>
    </xf>
    <xf numFmtId="0" fontId="6" fillId="0" borderId="0" xfId="0" applyFont="1">
      <alignment vertical="center"/>
    </xf>
    <xf numFmtId="14" fontId="8" fillId="0" borderId="0" xfId="0" applyNumberFormat="1" applyFont="1" applyAlignment="1" applyProtection="1">
      <alignment horizontal="center"/>
      <protection hidden="1"/>
    </xf>
    <xf numFmtId="0" fontId="8" fillId="0" borderId="0" xfId="0" applyFont="1">
      <alignmen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6" fillId="0" borderId="0" xfId="0" applyFont="1" applyFill="1">
      <alignment vertical="center"/>
    </xf>
    <xf numFmtId="14" fontId="8" fillId="0" borderId="0" xfId="0" applyNumberFormat="1" applyFont="1" applyFill="1" applyAlignment="1" applyProtection="1">
      <alignment horizontal="center"/>
      <protection hidden="1"/>
    </xf>
    <xf numFmtId="0" fontId="8" fillId="0" borderId="0" xfId="0" applyFont="1" applyFill="1">
      <alignment vertical="center"/>
    </xf>
    <xf numFmtId="0" fontId="8" fillId="0" borderId="0" xfId="0" applyFont="1" applyAlignment="1" applyProtection="1">
      <protection hidden="1"/>
    </xf>
    <xf numFmtId="0" fontId="9" fillId="0" borderId="1" xfId="0" applyFont="1" applyBorder="1" applyAlignment="1">
      <alignment horizontal="center" vertical="center"/>
    </xf>
    <xf numFmtId="0" fontId="13" fillId="0" borderId="1" xfId="0" applyFont="1" applyBorder="1" applyAlignment="1">
      <alignment horizontal="right" vertical="center"/>
    </xf>
    <xf numFmtId="0" fontId="13" fillId="0" borderId="1" xfId="0" applyFont="1" applyBorder="1">
      <alignment vertical="center"/>
    </xf>
    <xf numFmtId="57" fontId="13" fillId="0" borderId="1" xfId="0" applyNumberFormat="1" applyFont="1" applyBorder="1">
      <alignment vertical="center"/>
    </xf>
    <xf numFmtId="0" fontId="13" fillId="0" borderId="1" xfId="0" applyFont="1" applyBorder="1" applyProtection="1">
      <alignment vertical="center"/>
      <protection locked="0" hidden="1"/>
    </xf>
    <xf numFmtId="0" fontId="13" fillId="0" borderId="1" xfId="0" applyFont="1" applyBorder="1" applyProtection="1">
      <alignment vertical="center"/>
      <protection hidden="1"/>
    </xf>
    <xf numFmtId="0" fontId="6" fillId="0" borderId="1" xfId="0" applyFont="1" applyBorder="1">
      <alignment vertical="center"/>
    </xf>
    <xf numFmtId="0" fontId="10" fillId="0" borderId="0" xfId="0" applyFont="1">
      <alignment vertical="center"/>
    </xf>
    <xf numFmtId="0" fontId="6" fillId="0" borderId="1" xfId="0" applyFont="1" applyFill="1" applyBorder="1" applyAlignment="1">
      <alignment horizontal="center" vertical="center"/>
    </xf>
    <xf numFmtId="0" fontId="11" fillId="0" borderId="1" xfId="0" applyFont="1" applyFill="1" applyBorder="1">
      <alignment vertical="center"/>
    </xf>
    <xf numFmtId="0" fontId="10" fillId="0" borderId="1" xfId="0" applyFont="1" applyFill="1" applyBorder="1">
      <alignment vertical="center"/>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1" xfId="0" applyFont="1" applyFill="1" applyBorder="1" applyAlignment="1">
      <alignment horizontal="center" vertical="center"/>
    </xf>
    <xf numFmtId="0" fontId="15" fillId="0" borderId="0" xfId="2" applyFont="1" applyProtection="1">
      <protection hidden="1"/>
    </xf>
    <xf numFmtId="0" fontId="17" fillId="0" borderId="0" xfId="2" applyFont="1" applyProtection="1">
      <protection hidden="1"/>
    </xf>
    <xf numFmtId="0" fontId="15" fillId="0" borderId="0" xfId="2" applyFont="1"/>
    <xf numFmtId="0" fontId="15" fillId="0" borderId="0" xfId="2" applyFont="1" applyAlignment="1">
      <alignment vertical="center"/>
    </xf>
    <xf numFmtId="0" fontId="15" fillId="0" borderId="0" xfId="2" applyFont="1" applyAlignment="1"/>
    <xf numFmtId="0" fontId="15" fillId="0" borderId="15" xfId="2" applyFont="1" applyBorder="1" applyAlignment="1">
      <alignment vertical="center"/>
    </xf>
    <xf numFmtId="0" fontId="15" fillId="0" borderId="0" xfId="2" applyFont="1" applyAlignment="1">
      <alignment vertical="center" shrinkToFit="1"/>
    </xf>
    <xf numFmtId="0" fontId="15" fillId="0" borderId="0" xfId="2" applyFont="1" applyBorder="1" applyAlignment="1">
      <alignment vertical="center"/>
    </xf>
    <xf numFmtId="0" fontId="15" fillId="0" borderId="0" xfId="2" applyFont="1" applyBorder="1" applyAlignment="1">
      <alignment vertical="center" shrinkToFit="1"/>
    </xf>
    <xf numFmtId="0" fontId="15" fillId="0" borderId="10" xfId="2" applyFont="1" applyBorder="1" applyAlignment="1">
      <alignment vertical="center"/>
    </xf>
    <xf numFmtId="0" fontId="15" fillId="0" borderId="13" xfId="2" applyFont="1" applyBorder="1" applyAlignment="1">
      <alignment vertical="center" shrinkToFit="1"/>
    </xf>
    <xf numFmtId="0" fontId="15" fillId="0" borderId="13" xfId="2" applyFont="1" applyBorder="1" applyAlignment="1">
      <alignment vertical="center"/>
    </xf>
    <xf numFmtId="0" fontId="15" fillId="0" borderId="14" xfId="2" applyFont="1" applyBorder="1" applyAlignment="1">
      <alignment vertical="center"/>
    </xf>
    <xf numFmtId="0" fontId="15" fillId="0" borderId="7" xfId="2" applyFont="1" applyBorder="1"/>
    <xf numFmtId="0" fontId="15" fillId="0" borderId="9" xfId="2" applyFont="1" applyBorder="1"/>
    <xf numFmtId="0" fontId="15" fillId="0" borderId="10" xfId="2" applyFont="1" applyBorder="1"/>
    <xf numFmtId="0" fontId="15" fillId="0" borderId="22" xfId="2" applyFont="1" applyBorder="1"/>
    <xf numFmtId="0" fontId="20" fillId="0" borderId="0" xfId="2" applyFont="1" applyBorder="1"/>
    <xf numFmtId="0" fontId="15" fillId="0" borderId="0" xfId="2" applyFont="1" applyBorder="1"/>
    <xf numFmtId="0" fontId="15" fillId="0" borderId="23" xfId="2" applyFont="1" applyBorder="1"/>
    <xf numFmtId="0" fontId="15" fillId="0" borderId="11" xfId="2" applyFont="1" applyBorder="1"/>
    <xf numFmtId="0" fontId="20" fillId="0" borderId="13" xfId="2" applyFont="1" applyBorder="1"/>
    <xf numFmtId="0" fontId="15" fillId="0" borderId="13" xfId="2" applyFont="1" applyBorder="1"/>
    <xf numFmtId="0" fontId="15" fillId="0" borderId="14" xfId="2" applyFont="1" applyBorder="1"/>
    <xf numFmtId="0" fontId="21" fillId="0" borderId="0" xfId="2" applyFont="1" applyProtection="1">
      <protection hidden="1"/>
    </xf>
    <xf numFmtId="14" fontId="21" fillId="0" borderId="0" xfId="2" applyNumberFormat="1" applyFont="1" applyProtection="1">
      <protection hidden="1"/>
    </xf>
    <xf numFmtId="0" fontId="19" fillId="0" borderId="9" xfId="2" applyFont="1" applyBorder="1" applyAlignment="1">
      <alignment vertical="center"/>
    </xf>
    <xf numFmtId="0" fontId="15" fillId="0" borderId="9" xfId="2" applyFont="1" applyBorder="1" applyAlignment="1">
      <alignment vertical="center"/>
    </xf>
    <xf numFmtId="0" fontId="15" fillId="0" borderId="9" xfId="2" applyFont="1" applyBorder="1" applyAlignment="1">
      <alignment horizontal="center" vertical="center"/>
    </xf>
    <xf numFmtId="0" fontId="15" fillId="0" borderId="18" xfId="2" applyFont="1" applyBorder="1" applyAlignment="1">
      <alignment vertical="center"/>
    </xf>
    <xf numFmtId="0" fontId="15" fillId="0" borderId="18" xfId="2" applyFont="1" applyFill="1" applyBorder="1" applyAlignment="1" applyProtection="1">
      <alignment vertical="center"/>
      <protection locked="0"/>
    </xf>
    <xf numFmtId="0" fontId="15" fillId="0" borderId="3" xfId="2" applyFont="1" applyFill="1" applyBorder="1" applyAlignment="1" applyProtection="1">
      <alignment vertical="center"/>
      <protection locked="0"/>
    </xf>
    <xf numFmtId="0" fontId="15" fillId="0" borderId="0" xfId="2" applyFont="1" applyBorder="1" applyAlignment="1" applyProtection="1">
      <alignment vertical="center"/>
      <protection hidden="1"/>
    </xf>
    <xf numFmtId="14" fontId="21" fillId="0" borderId="0" xfId="2" applyNumberFormat="1" applyFont="1" applyAlignment="1" applyProtection="1">
      <alignment horizontal="center"/>
      <protection hidden="1"/>
    </xf>
    <xf numFmtId="0" fontId="21" fillId="0" borderId="0" xfId="2" applyFont="1" applyAlignment="1" applyProtection="1">
      <alignment horizontal="center"/>
      <protection hidden="1"/>
    </xf>
    <xf numFmtId="0" fontId="15" fillId="0" borderId="9" xfId="2" applyFont="1" applyBorder="1" applyAlignment="1">
      <alignment vertical="top"/>
    </xf>
    <xf numFmtId="0" fontId="15" fillId="0" borderId="10" xfId="2" applyFont="1" applyBorder="1" applyAlignment="1">
      <alignment vertical="top"/>
    </xf>
    <xf numFmtId="0" fontId="15" fillId="0" borderId="0" xfId="2" applyFont="1" applyBorder="1" applyAlignment="1">
      <alignment vertical="top"/>
    </xf>
    <xf numFmtId="0" fontId="15" fillId="0" borderId="23" xfId="2" applyFont="1" applyBorder="1" applyAlignment="1">
      <alignment vertical="top"/>
    </xf>
    <xf numFmtId="0" fontId="15" fillId="0" borderId="0" xfId="2" applyFont="1" applyAlignment="1" applyProtection="1">
      <alignment vertical="center"/>
      <protection hidden="1"/>
    </xf>
    <xf numFmtId="0" fontId="17" fillId="0" borderId="0" xfId="2" applyFont="1" applyAlignment="1" applyProtection="1">
      <alignment vertical="center"/>
      <protection hidden="1"/>
    </xf>
    <xf numFmtId="0" fontId="15" fillId="0" borderId="0" xfId="2" applyFont="1" applyFill="1" applyBorder="1" applyAlignment="1" applyProtection="1">
      <alignment vertical="center"/>
      <protection locked="0"/>
    </xf>
    <xf numFmtId="0" fontId="15" fillId="0" borderId="0" xfId="2" applyFont="1" applyFill="1" applyAlignment="1">
      <alignment vertical="center" shrinkToFit="1"/>
    </xf>
    <xf numFmtId="0" fontId="15" fillId="0" borderId="0" xfId="2" applyFont="1" applyFill="1" applyBorder="1" applyAlignment="1">
      <alignment vertical="center"/>
    </xf>
    <xf numFmtId="0" fontId="15" fillId="0" borderId="0" xfId="2" applyFont="1" applyFill="1"/>
    <xf numFmtId="0" fontId="15" fillId="0" borderId="0" xfId="2" applyFont="1" applyFill="1" applyBorder="1" applyAlignment="1">
      <alignment vertical="center" shrinkToFit="1"/>
    </xf>
    <xf numFmtId="0" fontId="15" fillId="0" borderId="0" xfId="2" applyFont="1" applyFill="1" applyAlignment="1">
      <alignment vertical="center"/>
    </xf>
    <xf numFmtId="0" fontId="15" fillId="0" borderId="11" xfId="2" applyFont="1" applyFill="1" applyBorder="1" applyAlignment="1" applyProtection="1">
      <alignment vertical="center"/>
      <protection locked="0"/>
    </xf>
    <xf numFmtId="0" fontId="15" fillId="0" borderId="13" xfId="2" applyFont="1" applyFill="1" applyBorder="1" applyAlignment="1">
      <alignment vertical="center" shrinkToFit="1"/>
    </xf>
    <xf numFmtId="0" fontId="15" fillId="0" borderId="13" xfId="2" applyFont="1" applyFill="1" applyBorder="1" applyAlignment="1">
      <alignment vertical="center"/>
    </xf>
    <xf numFmtId="0" fontId="0" fillId="0" borderId="0" xfId="0" applyAlignment="1">
      <alignment horizontal="right" vertical="center"/>
    </xf>
    <xf numFmtId="0" fontId="26" fillId="0" borderId="0" xfId="0" applyFont="1">
      <alignment vertical="center"/>
    </xf>
    <xf numFmtId="0" fontId="6" fillId="0" borderId="0" xfId="0" applyFont="1" applyFill="1" applyAlignment="1">
      <alignment horizontal="center" vertical="center"/>
    </xf>
    <xf numFmtId="0" fontId="15" fillId="0" borderId="0" xfId="2" applyFont="1" applyBorder="1" applyAlignment="1">
      <alignment horizontal="center" vertical="center"/>
    </xf>
    <xf numFmtId="0" fontId="15" fillId="0" borderId="5" xfId="2" applyFont="1" applyBorder="1" applyAlignment="1">
      <alignment vertical="center"/>
    </xf>
    <xf numFmtId="0" fontId="15" fillId="0" borderId="6" xfId="2" applyFont="1" applyBorder="1" applyAlignment="1">
      <alignment vertical="center"/>
    </xf>
    <xf numFmtId="0" fontId="15" fillId="0" borderId="9" xfId="2" applyFont="1" applyFill="1" applyBorder="1" applyAlignment="1" applyProtection="1">
      <alignment vertical="center"/>
      <protection locked="0"/>
    </xf>
    <xf numFmtId="0" fontId="15" fillId="0" borderId="10" xfId="2" applyFont="1" applyFill="1" applyBorder="1" applyAlignment="1" applyProtection="1">
      <alignment vertical="center"/>
      <protection locked="0"/>
    </xf>
    <xf numFmtId="0" fontId="19" fillId="0" borderId="0" xfId="2" applyFont="1" applyBorder="1" applyAlignment="1">
      <alignment vertical="center"/>
    </xf>
    <xf numFmtId="0" fontId="15" fillId="0" borderId="6" xfId="2" applyFont="1" applyBorder="1" applyAlignment="1">
      <alignment vertical="center" wrapText="1"/>
    </xf>
    <xf numFmtId="0" fontId="15" fillId="6" borderId="56" xfId="2" applyFont="1" applyFill="1" applyBorder="1" applyAlignment="1" applyProtection="1">
      <alignment vertical="center"/>
      <protection locked="0"/>
    </xf>
    <xf numFmtId="0" fontId="15" fillId="0" borderId="57" xfId="2" applyFont="1" applyBorder="1" applyAlignment="1">
      <alignment vertical="center" shrinkToFit="1"/>
    </xf>
    <xf numFmtId="0" fontId="15" fillId="0" borderId="57" xfId="2" applyFont="1" applyBorder="1" applyAlignment="1">
      <alignment vertical="center"/>
    </xf>
    <xf numFmtId="0" fontId="15" fillId="0" borderId="57" xfId="2" applyFont="1" applyBorder="1"/>
    <xf numFmtId="0" fontId="15" fillId="6" borderId="57" xfId="2" applyFont="1" applyFill="1" applyBorder="1" applyAlignment="1" applyProtection="1">
      <alignment vertical="center"/>
      <protection locked="0"/>
    </xf>
    <xf numFmtId="0" fontId="15" fillId="0" borderId="58" xfId="2" applyFont="1" applyBorder="1" applyAlignment="1">
      <alignment vertical="center"/>
    </xf>
    <xf numFmtId="0" fontId="15" fillId="6" borderId="64" xfId="2" applyFont="1" applyFill="1" applyBorder="1" applyAlignment="1" applyProtection="1">
      <alignment vertical="center"/>
      <protection locked="0"/>
    </xf>
    <xf numFmtId="0" fontId="15" fillId="0" borderId="65" xfId="2" applyFont="1" applyBorder="1" applyAlignment="1">
      <alignment vertical="center"/>
    </xf>
    <xf numFmtId="0" fontId="15" fillId="6" borderId="60" xfId="2" applyFont="1" applyFill="1" applyBorder="1" applyAlignment="1" applyProtection="1">
      <alignment vertical="center"/>
      <protection locked="0"/>
    </xf>
    <xf numFmtId="0" fontId="15" fillId="0" borderId="61" xfId="2" applyFont="1" applyBorder="1" applyAlignment="1">
      <alignment vertical="center" shrinkToFit="1"/>
    </xf>
    <xf numFmtId="0" fontId="15" fillId="0" borderId="61" xfId="2" applyFont="1" applyBorder="1" applyAlignment="1">
      <alignment vertical="center"/>
    </xf>
    <xf numFmtId="0" fontId="15" fillId="6" borderId="61" xfId="2" applyFont="1" applyFill="1" applyBorder="1" applyAlignment="1" applyProtection="1">
      <alignment vertical="center"/>
      <protection locked="0"/>
    </xf>
    <xf numFmtId="0" fontId="15" fillId="0" borderId="62" xfId="2" applyFont="1" applyBorder="1" applyAlignment="1">
      <alignment vertical="center"/>
    </xf>
    <xf numFmtId="0" fontId="6" fillId="0" borderId="1" xfId="0" applyFont="1" applyFill="1" applyBorder="1" applyAlignment="1">
      <alignment horizontal="center" vertical="center" wrapText="1"/>
    </xf>
    <xf numFmtId="0" fontId="15" fillId="0" borderId="66" xfId="2" applyFont="1" applyBorder="1" applyAlignment="1">
      <alignment vertical="center"/>
    </xf>
    <xf numFmtId="0" fontId="5" fillId="0" borderId="7" xfId="2" applyFont="1" applyBorder="1"/>
    <xf numFmtId="0" fontId="5" fillId="0" borderId="9" xfId="2" applyFont="1" applyBorder="1"/>
    <xf numFmtId="0" fontId="5" fillId="0" borderId="10" xfId="2" applyFont="1" applyBorder="1"/>
    <xf numFmtId="38" fontId="6" fillId="2" borderId="69" xfId="1" applyFont="1" applyFill="1" applyBorder="1" applyAlignment="1" applyProtection="1">
      <alignment vertical="center"/>
      <protection locked="0"/>
    </xf>
    <xf numFmtId="0" fontId="27" fillId="0" borderId="0" xfId="0" applyFont="1">
      <alignment vertical="center"/>
    </xf>
    <xf numFmtId="0" fontId="29" fillId="0" borderId="0" xfId="0" applyFont="1">
      <alignment vertical="center"/>
    </xf>
    <xf numFmtId="176" fontId="6" fillId="2" borderId="69" xfId="1" applyNumberFormat="1" applyFont="1" applyFill="1" applyBorder="1" applyAlignment="1" applyProtection="1">
      <alignment horizontal="center" vertical="center"/>
      <protection locked="0"/>
    </xf>
    <xf numFmtId="0" fontId="6" fillId="0" borderId="0" xfId="0" applyFont="1" applyAlignment="1">
      <alignment horizontal="right" vertical="center" wrapText="1"/>
    </xf>
    <xf numFmtId="0" fontId="6" fillId="0" borderId="59" xfId="0" applyFont="1" applyFill="1" applyBorder="1" applyAlignment="1">
      <alignment horizontal="center" vertical="center" wrapText="1"/>
    </xf>
    <xf numFmtId="0" fontId="0" fillId="0" borderId="0" xfId="0" applyFont="1" applyAlignment="1">
      <alignment horizontal="left" vertical="center"/>
    </xf>
    <xf numFmtId="0" fontId="0" fillId="0" borderId="0" xfId="0" applyAlignment="1">
      <alignment vertical="center"/>
    </xf>
    <xf numFmtId="0" fontId="15" fillId="0" borderId="22" xfId="2" applyFont="1" applyBorder="1" applyAlignment="1">
      <alignment vertical="center" textRotation="255"/>
    </xf>
    <xf numFmtId="0" fontId="15" fillId="0" borderId="40" xfId="2" applyFont="1" applyBorder="1" applyAlignment="1">
      <alignment vertical="center" textRotation="255"/>
    </xf>
    <xf numFmtId="0" fontId="15" fillId="0" borderId="11" xfId="2" applyFont="1" applyBorder="1" applyAlignment="1">
      <alignment vertical="center" textRotation="255"/>
    </xf>
    <xf numFmtId="0" fontId="15" fillId="0" borderId="12" xfId="2" applyFont="1" applyBorder="1" applyAlignment="1">
      <alignment vertical="center" textRotation="255"/>
    </xf>
    <xf numFmtId="0" fontId="37" fillId="0" borderId="0" xfId="0" applyFont="1" applyFill="1" applyBorder="1" applyAlignment="1">
      <alignment horizontal="center" vertical="center"/>
    </xf>
    <xf numFmtId="0" fontId="7" fillId="0" borderId="81" xfId="0" applyFont="1" applyFill="1" applyBorder="1" applyAlignment="1">
      <alignment horizontal="center" vertical="center"/>
    </xf>
    <xf numFmtId="0" fontId="6" fillId="0" borderId="0" xfId="0" applyFont="1" applyFill="1" applyBorder="1" applyAlignment="1">
      <alignment horizontal="right" vertical="top"/>
    </xf>
    <xf numFmtId="0" fontId="28" fillId="0" borderId="59" xfId="0" applyFont="1" applyFill="1" applyBorder="1" applyAlignment="1">
      <alignment vertical="center" wrapText="1"/>
    </xf>
    <xf numFmtId="0" fontId="13" fillId="4" borderId="1" xfId="0" applyFont="1" applyFill="1" applyBorder="1">
      <alignment vertical="center"/>
    </xf>
    <xf numFmtId="0" fontId="13" fillId="4" borderId="1" xfId="0" applyFont="1" applyFill="1" applyBorder="1" applyAlignment="1">
      <alignment horizontal="center" vertical="center"/>
    </xf>
    <xf numFmtId="0" fontId="13" fillId="0" borderId="1" xfId="0" applyFont="1" applyFill="1" applyBorder="1" applyProtection="1">
      <alignment vertical="center"/>
      <protection hidden="1"/>
    </xf>
    <xf numFmtId="0" fontId="34" fillId="0" borderId="0" xfId="0" applyFont="1" applyFill="1" applyProtection="1">
      <alignment vertical="center"/>
      <protection hidden="1"/>
    </xf>
    <xf numFmtId="0" fontId="34" fillId="0" borderId="0" xfId="0" applyFont="1" applyFill="1">
      <alignment vertical="center"/>
    </xf>
    <xf numFmtId="0" fontId="35" fillId="0" borderId="0" xfId="0" applyFont="1" applyFill="1">
      <alignment vertical="center"/>
    </xf>
    <xf numFmtId="56" fontId="36" fillId="0" borderId="0" xfId="0" quotePrefix="1" applyNumberFormat="1" applyFont="1" applyFill="1" applyAlignment="1" applyProtection="1">
      <alignment vertical="center" wrapText="1"/>
      <protection hidden="1"/>
    </xf>
    <xf numFmtId="0" fontId="15" fillId="0" borderId="0" xfId="0" applyFont="1" applyFill="1" applyAlignment="1" applyProtection="1">
      <protection hidden="1"/>
    </xf>
    <xf numFmtId="0" fontId="36" fillId="0" borderId="0" xfId="0" applyFont="1" applyFill="1" applyProtection="1">
      <alignment vertical="center"/>
      <protection hidden="1"/>
    </xf>
    <xf numFmtId="0" fontId="15" fillId="0" borderId="0" xfId="0" applyFont="1" applyFill="1" applyAlignment="1" applyProtection="1">
      <alignment horizontal="left"/>
      <protection hidden="1"/>
    </xf>
    <xf numFmtId="0" fontId="35" fillId="0" borderId="0" xfId="0" applyFont="1" applyFill="1" applyProtection="1">
      <alignment vertical="center"/>
      <protection hidden="1"/>
    </xf>
    <xf numFmtId="0" fontId="9" fillId="3" borderId="69" xfId="0" applyFont="1" applyFill="1" applyBorder="1" applyAlignment="1" applyProtection="1">
      <alignment horizontal="center" vertical="center"/>
      <protection locked="0"/>
    </xf>
    <xf numFmtId="0" fontId="33" fillId="0" borderId="59" xfId="0" applyFont="1" applyFill="1" applyBorder="1" applyAlignment="1">
      <alignment horizontal="center" vertical="center" wrapText="1"/>
    </xf>
    <xf numFmtId="0" fontId="13" fillId="4" borderId="1" xfId="0" applyFont="1" applyFill="1" applyBorder="1" applyAlignment="1">
      <alignment vertical="center" wrapText="1"/>
    </xf>
    <xf numFmtId="0" fontId="13" fillId="0" borderId="2" xfId="0" applyFont="1" applyBorder="1" applyAlignment="1" applyProtection="1">
      <alignment horizontal="center" vertical="center"/>
      <protection hidden="1"/>
    </xf>
    <xf numFmtId="0" fontId="38" fillId="0" borderId="0" xfId="0" applyFont="1" applyAlignment="1">
      <alignment vertical="center" wrapText="1" shrinkToFit="1"/>
    </xf>
    <xf numFmtId="0" fontId="13" fillId="0"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33" fillId="2" borderId="1" xfId="0" applyFont="1" applyFill="1" applyBorder="1" applyProtection="1">
      <alignment vertical="center"/>
      <protection locked="0"/>
    </xf>
    <xf numFmtId="57" fontId="33" fillId="2" borderId="1" xfId="0" applyNumberFormat="1" applyFont="1" applyFill="1" applyBorder="1" applyProtection="1">
      <alignment vertical="center"/>
      <protection locked="0"/>
    </xf>
    <xf numFmtId="0" fontId="33" fillId="4" borderId="1" xfId="0" applyFont="1" applyFill="1" applyBorder="1" applyProtection="1">
      <alignment vertical="center"/>
      <protection hidden="1"/>
    </xf>
    <xf numFmtId="0" fontId="33" fillId="3" borderId="1" xfId="0" applyFont="1" applyFill="1" applyBorder="1" applyProtection="1">
      <alignment vertical="center"/>
      <protection locked="0"/>
    </xf>
    <xf numFmtId="0" fontId="33" fillId="4" borderId="1" xfId="0" applyFont="1" applyFill="1" applyBorder="1" applyProtection="1">
      <alignment vertical="center"/>
      <protection locked="0"/>
    </xf>
    <xf numFmtId="0" fontId="33" fillId="0" borderId="2" xfId="0" applyFont="1" applyBorder="1" applyAlignment="1" applyProtection="1">
      <alignment horizontal="center" vertical="center"/>
      <protection hidden="1"/>
    </xf>
    <xf numFmtId="0" fontId="33" fillId="4" borderId="1" xfId="0" applyFont="1" applyFill="1" applyBorder="1" applyAlignment="1" applyProtection="1">
      <alignment vertical="center" wrapText="1"/>
      <protection locked="0"/>
    </xf>
    <xf numFmtId="0" fontId="15" fillId="0" borderId="0" xfId="2" applyFont="1" applyAlignment="1">
      <alignment horizontal="left" vertical="center"/>
    </xf>
    <xf numFmtId="0" fontId="18" fillId="0" borderId="0" xfId="2" applyFont="1" applyAlignment="1">
      <alignment horizontal="center"/>
    </xf>
    <xf numFmtId="0" fontId="15" fillId="0" borderId="0" xfId="2" applyFont="1" applyAlignment="1">
      <alignment horizontal="right" vertical="center"/>
    </xf>
    <xf numFmtId="0" fontId="15" fillId="0" borderId="0" xfId="2" applyFont="1" applyAlignment="1" applyProtection="1">
      <alignment horizontal="center" vertical="center"/>
      <protection locked="0"/>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47" xfId="2" applyFont="1" applyBorder="1" applyAlignment="1" applyProtection="1">
      <alignment horizontal="left" vertical="center"/>
      <protection locked="0"/>
    </xf>
    <xf numFmtId="0" fontId="15" fillId="0" borderId="48" xfId="2" applyFont="1" applyBorder="1" applyAlignment="1" applyProtection="1">
      <alignment horizontal="left" vertical="center"/>
      <protection locked="0"/>
    </xf>
    <xf numFmtId="0" fontId="15" fillId="0" borderId="49" xfId="2" applyFont="1" applyBorder="1" applyAlignment="1" applyProtection="1">
      <alignment horizontal="left" vertical="center"/>
      <protection locked="0"/>
    </xf>
    <xf numFmtId="0" fontId="18" fillId="6" borderId="0" xfId="2" applyFont="1" applyFill="1" applyAlignment="1">
      <alignment horizontal="center" shrinkToFit="1"/>
    </xf>
    <xf numFmtId="0" fontId="15" fillId="0" borderId="1" xfId="2" applyFont="1" applyBorder="1" applyAlignment="1">
      <alignment horizontal="center" vertical="center" textRotation="255"/>
    </xf>
    <xf numFmtId="0" fontId="15" fillId="0" borderId="13" xfId="2" applyFont="1" applyBorder="1" applyAlignment="1" applyProtection="1">
      <alignment horizontal="center" vertical="center"/>
      <protection locked="0"/>
    </xf>
    <xf numFmtId="0" fontId="15" fillId="0" borderId="61" xfId="2" applyFont="1" applyBorder="1" applyAlignment="1">
      <alignment horizontal="left" vertical="center"/>
    </xf>
    <xf numFmtId="0" fontId="15" fillId="0" borderId="18" xfId="2" applyFont="1" applyBorder="1" applyAlignment="1" applyProtection="1">
      <alignment horizontal="center" vertical="center"/>
      <protection hidden="1"/>
    </xf>
    <xf numFmtId="0" fontId="15" fillId="0" borderId="13" xfId="2" applyFont="1" applyBorder="1" applyAlignment="1">
      <alignment horizontal="left" vertical="center"/>
    </xf>
    <xf numFmtId="0" fontId="15" fillId="0" borderId="14" xfId="2" applyFont="1" applyBorder="1" applyAlignment="1">
      <alignment horizontal="left" vertical="center"/>
    </xf>
    <xf numFmtId="0" fontId="15" fillId="0" borderId="63" xfId="2" applyFont="1" applyBorder="1" applyAlignment="1">
      <alignment horizontal="center" vertical="center"/>
    </xf>
    <xf numFmtId="0" fontId="15" fillId="0" borderId="11" xfId="2" applyFont="1" applyBorder="1" applyAlignment="1">
      <alignment horizontal="center" vertical="center"/>
    </xf>
    <xf numFmtId="0" fontId="15" fillId="0" borderId="56" xfId="2" applyFont="1" applyBorder="1" applyAlignment="1">
      <alignment horizontal="center" vertical="center"/>
    </xf>
    <xf numFmtId="0" fontId="15" fillId="0" borderId="58" xfId="2" applyFont="1" applyBorder="1" applyAlignment="1">
      <alignment horizontal="center" vertical="center"/>
    </xf>
    <xf numFmtId="0" fontId="15" fillId="0" borderId="64" xfId="2" applyFont="1" applyBorder="1" applyAlignment="1">
      <alignment horizontal="center" vertical="center"/>
    </xf>
    <xf numFmtId="0" fontId="15" fillId="0" borderId="65" xfId="2" applyFont="1" applyBorder="1" applyAlignment="1">
      <alignment horizontal="center" vertical="center"/>
    </xf>
    <xf numFmtId="0" fontId="15" fillId="0" borderId="50" xfId="2" applyFont="1" applyBorder="1" applyAlignment="1" applyProtection="1">
      <alignment horizontal="left" vertical="center"/>
      <protection locked="0"/>
    </xf>
    <xf numFmtId="0" fontId="15" fillId="0" borderId="51" xfId="2" applyFont="1" applyBorder="1" applyAlignment="1" applyProtection="1">
      <alignment horizontal="left" vertical="center"/>
      <protection locked="0"/>
    </xf>
    <xf numFmtId="0" fontId="15" fillId="0" borderId="52" xfId="2" applyFont="1" applyBorder="1" applyAlignment="1" applyProtection="1">
      <alignment horizontal="left" vertical="center"/>
      <protection locked="0"/>
    </xf>
    <xf numFmtId="0" fontId="15" fillId="0" borderId="70" xfId="2" applyFont="1" applyBorder="1" applyAlignment="1" applyProtection="1">
      <alignment horizontal="left" vertical="center"/>
      <protection locked="0"/>
    </xf>
    <xf numFmtId="0" fontId="15" fillId="0" borderId="63" xfId="2" applyFont="1" applyBorder="1" applyAlignment="1" applyProtection="1">
      <alignment horizontal="left" vertical="center"/>
      <protection locked="0"/>
    </xf>
    <xf numFmtId="0" fontId="15" fillId="0" borderId="71" xfId="2" applyFont="1" applyBorder="1" applyAlignment="1" applyProtection="1">
      <alignment horizontal="left" vertical="center"/>
      <protection locked="0"/>
    </xf>
    <xf numFmtId="0" fontId="15" fillId="0" borderId="57" xfId="2" applyFont="1" applyBorder="1" applyAlignment="1">
      <alignment horizontal="center" vertical="center"/>
    </xf>
    <xf numFmtId="0" fontId="15" fillId="0" borderId="13" xfId="2" applyFont="1" applyBorder="1" applyAlignment="1">
      <alignment horizontal="center" vertical="center"/>
    </xf>
    <xf numFmtId="38" fontId="15" fillId="0" borderId="53" xfId="3" applyFont="1" applyBorder="1" applyAlignment="1" applyProtection="1">
      <alignment horizontal="right" vertical="center"/>
      <protection locked="0"/>
    </xf>
    <xf numFmtId="38" fontId="15" fillId="0" borderId="54" xfId="3" applyFont="1" applyBorder="1" applyAlignment="1" applyProtection="1">
      <alignment horizontal="right" vertical="center"/>
      <protection locked="0"/>
    </xf>
    <xf numFmtId="38" fontId="15" fillId="0" borderId="55" xfId="3" applyFont="1" applyBorder="1" applyAlignment="1" applyProtection="1">
      <alignment horizontal="right" vertical="center"/>
      <protection locked="0"/>
    </xf>
    <xf numFmtId="0" fontId="15" fillId="0" borderId="67" xfId="2" applyFont="1" applyBorder="1" applyAlignment="1" applyProtection="1">
      <alignment horizontal="left" vertical="center"/>
      <protection locked="0"/>
    </xf>
    <xf numFmtId="0" fontId="15" fillId="0" borderId="67" xfId="2" applyFont="1" applyBorder="1" applyAlignment="1">
      <alignment horizontal="center" vertical="center"/>
    </xf>
    <xf numFmtId="0" fontId="15" fillId="0" borderId="68" xfId="2" applyFont="1" applyBorder="1" applyAlignment="1" applyProtection="1">
      <alignment horizontal="left" vertical="center"/>
      <protection locked="0"/>
    </xf>
    <xf numFmtId="0" fontId="15" fillId="0" borderId="53" xfId="2" applyFont="1" applyBorder="1" applyAlignment="1" applyProtection="1">
      <alignment horizontal="left" vertical="center"/>
      <protection locked="0"/>
    </xf>
    <xf numFmtId="0" fontId="15" fillId="0" borderId="54" xfId="2" applyFont="1" applyBorder="1" applyAlignment="1" applyProtection="1">
      <alignment horizontal="left" vertical="center"/>
      <protection locked="0"/>
    </xf>
    <xf numFmtId="0" fontId="15" fillId="0" borderId="55" xfId="2" applyFont="1" applyBorder="1" applyAlignment="1" applyProtection="1">
      <alignment horizontal="left" vertical="center"/>
      <protection locked="0"/>
    </xf>
    <xf numFmtId="0" fontId="22" fillId="0" borderId="18" xfId="2" applyFont="1" applyBorder="1" applyAlignment="1">
      <alignment horizontal="left"/>
    </xf>
    <xf numFmtId="0" fontId="22" fillId="0" borderId="3" xfId="2" applyFont="1" applyBorder="1" applyAlignment="1">
      <alignment horizontal="left"/>
    </xf>
    <xf numFmtId="0" fontId="15" fillId="0" borderId="1" xfId="2" applyFont="1" applyBorder="1" applyAlignment="1">
      <alignment horizontal="center" vertical="center" wrapText="1"/>
    </xf>
    <xf numFmtId="0" fontId="15" fillId="6" borderId="56" xfId="2" applyFont="1" applyFill="1" applyBorder="1" applyAlignment="1" applyProtection="1">
      <alignment horizontal="center" vertical="center"/>
      <protection locked="0"/>
    </xf>
    <xf numFmtId="0" fontId="15" fillId="6" borderId="57" xfId="2" applyFont="1" applyFill="1" applyBorder="1" applyAlignment="1" applyProtection="1">
      <alignment horizontal="center" vertical="center"/>
      <protection locked="0"/>
    </xf>
    <xf numFmtId="0" fontId="15" fillId="6" borderId="58" xfId="2" applyFont="1" applyFill="1" applyBorder="1" applyAlignment="1" applyProtection="1">
      <alignment horizontal="center" vertical="center"/>
      <protection locked="0"/>
    </xf>
    <xf numFmtId="0" fontId="19" fillId="0" borderId="0" xfId="2" applyFont="1" applyFill="1" applyBorder="1" applyAlignment="1" applyProtection="1">
      <alignment horizontal="center" vertical="center" wrapText="1"/>
      <protection locked="0"/>
    </xf>
    <xf numFmtId="0" fontId="15" fillId="0" borderId="9" xfId="2" applyFont="1" applyFill="1" applyBorder="1" applyAlignment="1" applyProtection="1">
      <alignment horizontal="center" vertical="center"/>
      <protection locked="0"/>
    </xf>
    <xf numFmtId="0" fontId="15" fillId="0" borderId="7" xfId="2" applyFont="1" applyBorder="1" applyAlignment="1">
      <alignment horizontal="center" vertical="center"/>
    </xf>
    <xf numFmtId="0" fontId="15" fillId="0" borderId="9" xfId="2" applyFont="1" applyBorder="1" applyAlignment="1">
      <alignment horizontal="center" vertical="center"/>
    </xf>
    <xf numFmtId="0" fontId="15" fillId="0" borderId="22" xfId="2" applyFont="1" applyBorder="1" applyAlignment="1">
      <alignment horizontal="center" vertical="center"/>
    </xf>
    <xf numFmtId="0" fontId="15" fillId="0" borderId="0" xfId="2" applyFont="1" applyBorder="1" applyAlignment="1">
      <alignment horizontal="center" vertical="center"/>
    </xf>
    <xf numFmtId="0" fontId="15" fillId="0" borderId="23" xfId="2" applyFont="1" applyBorder="1" applyAlignment="1">
      <alignment horizontal="center" vertical="center"/>
    </xf>
    <xf numFmtId="0" fontId="15" fillId="0" borderId="14" xfId="2" applyFont="1" applyBorder="1" applyAlignment="1">
      <alignment horizontal="center" vertical="center"/>
    </xf>
    <xf numFmtId="0" fontId="15" fillId="0" borderId="50" xfId="2" applyFont="1" applyBorder="1" applyAlignment="1">
      <alignment horizontal="center"/>
    </xf>
    <xf numFmtId="0" fontId="15" fillId="0" borderId="51" xfId="2" applyFont="1" applyBorder="1" applyAlignment="1">
      <alignment horizontal="center"/>
    </xf>
    <xf numFmtId="0" fontId="15" fillId="0" borderId="51" xfId="2" applyFont="1" applyBorder="1" applyAlignment="1" applyProtection="1">
      <alignment horizontal="left"/>
      <protection locked="0"/>
    </xf>
    <xf numFmtId="0" fontId="15" fillId="0" borderId="52" xfId="2" applyFont="1" applyBorder="1" applyAlignment="1" applyProtection="1">
      <alignment horizontal="left"/>
      <protection locked="0"/>
    </xf>
    <xf numFmtId="0" fontId="15" fillId="0" borderId="53" xfId="2" applyFont="1" applyBorder="1" applyAlignment="1" applyProtection="1">
      <alignment horizontal="center" vertical="center"/>
      <protection locked="0"/>
    </xf>
    <xf numFmtId="0" fontId="15" fillId="0" borderId="54" xfId="2" applyFont="1" applyBorder="1" applyAlignment="1" applyProtection="1">
      <alignment horizontal="center" vertical="center"/>
      <protection locked="0"/>
    </xf>
    <xf numFmtId="0" fontId="15" fillId="0" borderId="10" xfId="2" applyFont="1" applyBorder="1" applyAlignment="1">
      <alignment horizontal="center" vertical="center"/>
    </xf>
    <xf numFmtId="0" fontId="15" fillId="6" borderId="4" xfId="2" applyFont="1" applyFill="1" applyBorder="1" applyAlignment="1" applyProtection="1">
      <alignment horizontal="center" vertical="center"/>
      <protection locked="0"/>
    </xf>
    <xf numFmtId="0" fontId="15" fillId="6" borderId="5" xfId="2" applyFont="1" applyFill="1" applyBorder="1" applyAlignment="1" applyProtection="1">
      <alignment horizontal="center" vertical="center"/>
      <protection locked="0"/>
    </xf>
    <xf numFmtId="0" fontId="15" fillId="0" borderId="5" xfId="2" applyFont="1" applyBorder="1" applyAlignment="1" applyProtection="1">
      <alignment horizontal="center" vertical="center"/>
      <protection locked="0"/>
    </xf>
    <xf numFmtId="0" fontId="15" fillId="0" borderId="18" xfId="2" applyFont="1" applyBorder="1" applyAlignment="1">
      <alignment horizontal="center" vertical="center"/>
    </xf>
    <xf numFmtId="0" fontId="15" fillId="0" borderId="4" xfId="2" applyFont="1" applyBorder="1" applyAlignment="1" applyProtection="1">
      <alignment horizontal="left" vertical="center"/>
      <protection locked="0"/>
    </xf>
    <xf numFmtId="0" fontId="15" fillId="0" borderId="5" xfId="2" applyFont="1" applyBorder="1" applyAlignment="1" applyProtection="1">
      <alignment horizontal="left" vertical="center"/>
      <protection locked="0"/>
    </xf>
    <xf numFmtId="0" fontId="15" fillId="0" borderId="6" xfId="2" applyFont="1" applyBorder="1" applyAlignment="1" applyProtection="1">
      <alignment horizontal="left" vertical="center"/>
      <protection locked="0"/>
    </xf>
    <xf numFmtId="0" fontId="15" fillId="0" borderId="18" xfId="2" applyFont="1" applyBorder="1" applyAlignment="1">
      <alignment horizontal="center" vertical="center" wrapText="1"/>
    </xf>
    <xf numFmtId="0" fontId="15" fillId="0" borderId="3" xfId="2" applyFont="1" applyBorder="1" applyAlignment="1">
      <alignment horizontal="center" vertical="center"/>
    </xf>
    <xf numFmtId="0" fontId="15" fillId="0" borderId="18" xfId="2" applyFont="1" applyBorder="1" applyAlignment="1">
      <alignment horizontal="left" vertical="center"/>
    </xf>
    <xf numFmtId="0" fontId="15" fillId="0" borderId="3" xfId="2" applyFont="1" applyBorder="1" applyAlignment="1">
      <alignment horizontal="left" vertical="center"/>
    </xf>
    <xf numFmtId="0" fontId="15" fillId="0" borderId="0" xfId="2" applyFont="1" applyBorder="1" applyAlignment="1">
      <alignment horizontal="center" vertical="top" wrapText="1" readingOrder="1"/>
    </xf>
    <xf numFmtId="0" fontId="15" fillId="0" borderId="0" xfId="2" applyFont="1" applyBorder="1" applyAlignment="1">
      <alignment horizontal="left" vertical="top" wrapText="1" readingOrder="1"/>
    </xf>
    <xf numFmtId="0" fontId="15" fillId="0" borderId="0" xfId="2" applyFont="1" applyAlignment="1">
      <alignment horizontal="center"/>
    </xf>
    <xf numFmtId="0" fontId="15" fillId="0" borderId="0" xfId="2" applyFont="1" applyBorder="1" applyAlignment="1">
      <alignment horizontal="left" vertical="top" wrapText="1"/>
    </xf>
    <xf numFmtId="0" fontId="15" fillId="0" borderId="7" xfId="2" applyFont="1" applyBorder="1" applyAlignment="1">
      <alignment horizontal="center" vertical="center" wrapText="1" readingOrder="1"/>
    </xf>
    <xf numFmtId="0" fontId="15" fillId="0" borderId="9" xfId="2" applyFont="1" applyBorder="1" applyAlignment="1">
      <alignment horizontal="center" vertical="center" wrapText="1" readingOrder="1"/>
    </xf>
    <xf numFmtId="55" fontId="15" fillId="0" borderId="9" xfId="2" quotePrefix="1" applyNumberFormat="1" applyFont="1" applyBorder="1" applyAlignment="1">
      <alignment horizontal="left" vertical="center"/>
    </xf>
    <xf numFmtId="0" fontId="15" fillId="0" borderId="34" xfId="2" applyFont="1" applyBorder="1" applyAlignment="1">
      <alignment horizontal="center" vertical="center" wrapText="1"/>
    </xf>
    <xf numFmtId="0" fontId="15" fillId="0" borderId="35" xfId="2" applyFont="1" applyBorder="1" applyAlignment="1">
      <alignment horizontal="center" vertical="center"/>
    </xf>
    <xf numFmtId="0" fontId="5" fillId="0" borderId="35" xfId="2" applyFont="1" applyBorder="1" applyAlignment="1" applyProtection="1">
      <alignment horizontal="left" vertical="center"/>
      <protection locked="0"/>
    </xf>
    <xf numFmtId="0" fontId="5" fillId="0" borderId="46" xfId="2" applyFont="1" applyBorder="1" applyAlignment="1" applyProtection="1">
      <alignment horizontal="left" vertical="center"/>
      <protection locked="0"/>
    </xf>
    <xf numFmtId="0" fontId="5" fillId="0" borderId="0" xfId="2" applyFont="1" applyAlignment="1">
      <alignment horizontal="left"/>
    </xf>
    <xf numFmtId="0" fontId="5" fillId="0" borderId="11" xfId="2" applyFont="1" applyBorder="1" applyAlignment="1" applyProtection="1">
      <alignment horizontal="left" vertical="center" wrapText="1"/>
      <protection locked="0"/>
    </xf>
    <xf numFmtId="0" fontId="5" fillId="0" borderId="13" xfId="2" applyFont="1" applyBorder="1" applyAlignment="1" applyProtection="1">
      <alignment horizontal="left" vertical="center" wrapText="1"/>
      <protection locked="0"/>
    </xf>
    <xf numFmtId="0" fontId="5" fillId="0" borderId="14" xfId="2" applyFont="1" applyBorder="1" applyAlignment="1" applyProtection="1">
      <alignment horizontal="left" vertical="center" wrapText="1"/>
      <protection locked="0"/>
    </xf>
    <xf numFmtId="0" fontId="15" fillId="0" borderId="13" xfId="2" applyFont="1" applyBorder="1" applyAlignment="1">
      <alignment horizontal="right" vertical="center"/>
    </xf>
    <xf numFmtId="0" fontId="15" fillId="0" borderId="9" xfId="2" applyFont="1" applyBorder="1" applyAlignment="1">
      <alignment horizontal="left" vertical="center"/>
    </xf>
    <xf numFmtId="0" fontId="15" fillId="0" borderId="0" xfId="2" applyFont="1" applyBorder="1" applyAlignment="1">
      <alignment horizontal="right" vertical="center"/>
    </xf>
    <xf numFmtId="0" fontId="15" fillId="0" borderId="22" xfId="2" applyFont="1" applyBorder="1" applyAlignment="1">
      <alignment horizontal="center" vertical="center" wrapText="1" readingOrder="1"/>
    </xf>
    <xf numFmtId="0" fontId="15" fillId="0" borderId="0" xfId="2" applyFont="1" applyBorder="1" applyAlignment="1">
      <alignment horizontal="center" vertical="center" wrapText="1" readingOrder="1"/>
    </xf>
    <xf numFmtId="55" fontId="15" fillId="0" borderId="0" xfId="2" quotePrefix="1" applyNumberFormat="1" applyFont="1" applyBorder="1" applyAlignment="1">
      <alignment horizontal="left" vertical="center"/>
    </xf>
    <xf numFmtId="0" fontId="15" fillId="0" borderId="0" xfId="2" applyFont="1" applyBorder="1" applyAlignment="1">
      <alignment horizontal="left" vertical="center"/>
    </xf>
    <xf numFmtId="0" fontId="15" fillId="0" borderId="22" xfId="2" applyFont="1" applyBorder="1" applyAlignment="1">
      <alignment horizontal="center" vertical="center" textRotation="255"/>
    </xf>
    <xf numFmtId="0" fontId="15" fillId="0" borderId="40" xfId="2" applyFont="1" applyBorder="1" applyAlignment="1">
      <alignment horizontal="center" vertical="center" textRotation="255"/>
    </xf>
    <xf numFmtId="0" fontId="15" fillId="0" borderId="11" xfId="2" applyFont="1" applyBorder="1" applyAlignment="1">
      <alignment horizontal="center" vertical="center" textRotation="255"/>
    </xf>
    <xf numFmtId="0" fontId="15" fillId="0" borderId="12" xfId="2" applyFont="1" applyBorder="1" applyAlignment="1">
      <alignment horizontal="center" vertical="center" textRotation="255"/>
    </xf>
    <xf numFmtId="0" fontId="15" fillId="0" borderId="31" xfId="2" applyFont="1" applyBorder="1" applyAlignment="1">
      <alignment horizontal="center" vertical="center"/>
    </xf>
    <xf numFmtId="0" fontId="15" fillId="0" borderId="20" xfId="2" applyFont="1" applyBorder="1" applyAlignment="1">
      <alignment horizontal="center" vertical="center"/>
    </xf>
    <xf numFmtId="0" fontId="15" fillId="0" borderId="32" xfId="2" applyFont="1" applyBorder="1" applyAlignment="1">
      <alignment horizontal="center" vertical="center"/>
    </xf>
    <xf numFmtId="0" fontId="20" fillId="0" borderId="30" xfId="2" applyFont="1" applyBorder="1" applyAlignment="1">
      <alignment horizontal="left" vertical="center"/>
    </xf>
    <xf numFmtId="0" fontId="15" fillId="0" borderId="30" xfId="2" applyFont="1" applyFill="1" applyBorder="1" applyAlignment="1" applyProtection="1">
      <alignment horizontal="center" vertical="center"/>
      <protection locked="0"/>
    </xf>
    <xf numFmtId="0" fontId="15" fillId="0" borderId="33" xfId="2" applyFont="1" applyFill="1" applyBorder="1" applyAlignment="1" applyProtection="1">
      <alignment horizontal="center" vertical="center"/>
      <protection locked="0"/>
    </xf>
    <xf numFmtId="0" fontId="15" fillId="0" borderId="74" xfId="2" applyFont="1" applyBorder="1" applyAlignment="1">
      <alignment horizontal="center" vertical="center"/>
    </xf>
    <xf numFmtId="0" fontId="15" fillId="0" borderId="12" xfId="2" applyFont="1" applyBorder="1" applyAlignment="1">
      <alignment horizontal="center" vertical="center"/>
    </xf>
    <xf numFmtId="0" fontId="20" fillId="0" borderId="74" xfId="2" applyFont="1" applyBorder="1" applyAlignment="1">
      <alignment horizontal="left" vertical="center" wrapText="1"/>
    </xf>
    <xf numFmtId="0" fontId="20" fillId="0" borderId="13" xfId="2" applyFont="1" applyBorder="1" applyAlignment="1">
      <alignment horizontal="left" vertical="center" wrapText="1"/>
    </xf>
    <xf numFmtId="0" fontId="20" fillId="0" borderId="12" xfId="2" applyFont="1" applyBorder="1" applyAlignment="1">
      <alignment horizontal="left" vertical="center" wrapText="1"/>
    </xf>
    <xf numFmtId="0" fontId="15" fillId="0" borderId="75" xfId="2" applyFont="1" applyFill="1" applyBorder="1" applyAlignment="1" applyProtection="1">
      <alignment horizontal="center" vertical="center"/>
      <protection locked="0"/>
    </xf>
    <xf numFmtId="0" fontId="15" fillId="0" borderId="76" xfId="2" applyFont="1" applyFill="1" applyBorder="1" applyAlignment="1" applyProtection="1">
      <alignment horizontal="center" vertical="center"/>
      <protection locked="0"/>
    </xf>
    <xf numFmtId="0" fontId="5" fillId="0" borderId="2" xfId="2" applyFont="1" applyBorder="1" applyAlignment="1">
      <alignment horizontal="left" vertical="center"/>
    </xf>
    <xf numFmtId="0" fontId="5" fillId="0" borderId="18" xfId="2" applyFont="1" applyBorder="1" applyAlignment="1">
      <alignment horizontal="left" vertical="center"/>
    </xf>
    <xf numFmtId="0" fontId="5" fillId="0" borderId="3" xfId="2" applyFont="1" applyBorder="1" applyAlignment="1">
      <alignment horizontal="left" vertical="center"/>
    </xf>
    <xf numFmtId="0" fontId="15" fillId="0" borderId="19" xfId="2" applyFont="1" applyBorder="1" applyAlignment="1">
      <alignment horizontal="center" vertical="center"/>
    </xf>
    <xf numFmtId="0" fontId="5" fillId="0" borderId="31" xfId="2" applyFont="1" applyBorder="1" applyAlignment="1" applyProtection="1">
      <alignment horizontal="left" vertical="center"/>
      <protection locked="0"/>
    </xf>
    <xf numFmtId="0" fontId="5" fillId="0" borderId="20" xfId="2" applyFont="1" applyBorder="1" applyAlignment="1" applyProtection="1">
      <alignment horizontal="left" vertical="center"/>
      <protection locked="0"/>
    </xf>
    <xf numFmtId="0" fontId="5" fillId="0" borderId="21" xfId="2" applyFont="1" applyBorder="1" applyAlignment="1" applyProtection="1">
      <alignment horizontal="left" vertical="center"/>
      <protection locked="0"/>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20" fillId="0" borderId="30" xfId="2" applyFont="1" applyBorder="1" applyAlignment="1">
      <alignment horizontal="left" vertical="center" wrapText="1"/>
    </xf>
    <xf numFmtId="0" fontId="15" fillId="0" borderId="72" xfId="2" applyFont="1" applyBorder="1" applyAlignment="1">
      <alignment horizontal="center" vertical="center"/>
    </xf>
    <xf numFmtId="0" fontId="20" fillId="0" borderId="73" xfId="2" applyFont="1" applyBorder="1" applyAlignment="1">
      <alignment horizontal="left" vertical="center" wrapText="1"/>
    </xf>
    <xf numFmtId="0" fontId="15" fillId="0" borderId="73" xfId="2" applyFont="1" applyFill="1" applyBorder="1" applyAlignment="1" applyProtection="1">
      <alignment horizontal="center" vertical="center"/>
      <protection locked="0"/>
    </xf>
    <xf numFmtId="0" fontId="15" fillId="0" borderId="28" xfId="2" applyFont="1" applyFill="1" applyBorder="1" applyAlignment="1" applyProtection="1">
      <alignment horizontal="center" vertical="center"/>
      <protection locked="0"/>
    </xf>
    <xf numFmtId="0" fontId="15" fillId="0" borderId="9" xfId="2" applyFont="1" applyBorder="1" applyAlignment="1" applyProtection="1">
      <alignment horizontal="center" vertical="center" wrapText="1"/>
      <protection locked="0"/>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15" fillId="0" borderId="30" xfId="2" applyFont="1" applyBorder="1" applyAlignment="1" applyProtection="1">
      <alignment horizontal="left" vertical="center"/>
      <protection locked="0"/>
    </xf>
    <xf numFmtId="0" fontId="15" fillId="0" borderId="33" xfId="2" applyFont="1" applyBorder="1" applyAlignment="1" applyProtection="1">
      <alignment horizontal="left" vertical="center"/>
      <protection locked="0"/>
    </xf>
    <xf numFmtId="0" fontId="15" fillId="0" borderId="34" xfId="2" applyFont="1" applyBorder="1" applyAlignment="1">
      <alignment horizontal="center" vertical="center"/>
    </xf>
    <xf numFmtId="0" fontId="15" fillId="0" borderId="35" xfId="2" applyFont="1" applyBorder="1" applyAlignment="1" applyProtection="1">
      <alignment horizontal="left" vertical="center"/>
      <protection locked="0"/>
    </xf>
    <xf numFmtId="0" fontId="15" fillId="0" borderId="46" xfId="2" applyFont="1" applyBorder="1" applyAlignment="1" applyProtection="1">
      <alignment horizontal="left" vertical="center"/>
      <protection locked="0"/>
    </xf>
    <xf numFmtId="0" fontId="15" fillId="0" borderId="13" xfId="2" applyFont="1" applyBorder="1" applyAlignment="1">
      <alignment horizontal="left"/>
    </xf>
    <xf numFmtId="0" fontId="15" fillId="0" borderId="73" xfId="2" applyFont="1" applyBorder="1" applyAlignment="1">
      <alignment horizontal="center" vertical="center"/>
    </xf>
    <xf numFmtId="0" fontId="15" fillId="0" borderId="80" xfId="2" applyFont="1" applyBorder="1" applyAlignment="1" applyProtection="1">
      <alignment horizontal="left" vertical="center"/>
      <protection locked="0"/>
    </xf>
    <xf numFmtId="0" fontId="15" fillId="0" borderId="18" xfId="2" applyFont="1" applyBorder="1" applyAlignment="1" applyProtection="1">
      <alignment horizontal="left" vertical="center"/>
      <protection locked="0"/>
    </xf>
    <xf numFmtId="0" fontId="15" fillId="0" borderId="3" xfId="2" applyFont="1" applyBorder="1" applyAlignment="1" applyProtection="1">
      <alignment horizontal="left" vertical="center"/>
      <protection locked="0"/>
    </xf>
    <xf numFmtId="0" fontId="15" fillId="0" borderId="2" xfId="2" applyFont="1" applyBorder="1" applyAlignment="1" applyProtection="1">
      <alignment horizontal="center" vertical="center" wrapText="1"/>
      <protection locked="0"/>
    </xf>
    <xf numFmtId="0" fontId="15" fillId="0" borderId="18" xfId="2" applyFont="1" applyBorder="1" applyAlignment="1" applyProtection="1">
      <alignment horizontal="center" vertical="center"/>
      <protection locked="0"/>
    </xf>
    <xf numFmtId="0" fontId="15" fillId="0" borderId="72" xfId="2" applyFont="1" applyBorder="1" applyAlignment="1" applyProtection="1">
      <alignment horizontal="center" vertical="center"/>
      <protection locked="0"/>
    </xf>
    <xf numFmtId="0" fontId="15" fillId="0" borderId="7" xfId="2" applyFont="1" applyBorder="1" applyAlignment="1">
      <alignment horizontal="center" vertical="center" wrapText="1"/>
    </xf>
    <xf numFmtId="0" fontId="15" fillId="0" borderId="8" xfId="2" applyFont="1" applyBorder="1" applyAlignment="1">
      <alignment horizontal="center" vertical="center"/>
    </xf>
    <xf numFmtId="0" fontId="15" fillId="0" borderId="40" xfId="2" applyFont="1" applyBorder="1" applyAlignment="1">
      <alignment horizontal="center" vertical="center"/>
    </xf>
    <xf numFmtId="0" fontId="15" fillId="0" borderId="44" xfId="2" applyFont="1" applyBorder="1" applyAlignment="1" applyProtection="1">
      <alignment horizontal="left" vertical="center" wrapText="1"/>
      <protection locked="0"/>
    </xf>
    <xf numFmtId="0" fontId="15" fillId="0" borderId="44" xfId="2" applyFont="1" applyBorder="1" applyAlignment="1" applyProtection="1">
      <alignment horizontal="left" vertical="center"/>
      <protection locked="0"/>
    </xf>
    <xf numFmtId="0" fontId="15" fillId="0" borderId="45" xfId="2" applyFont="1" applyBorder="1" applyAlignment="1" applyProtection="1">
      <alignment horizontal="left" vertical="center"/>
      <protection locked="0"/>
    </xf>
    <xf numFmtId="0" fontId="15" fillId="0" borderId="44" xfId="2" applyFont="1" applyBorder="1" applyAlignment="1" applyProtection="1">
      <alignment horizontal="left" vertical="top" wrapText="1"/>
      <protection locked="0"/>
    </xf>
    <xf numFmtId="0" fontId="15" fillId="0" borderId="45" xfId="2" applyFont="1" applyBorder="1" applyAlignment="1" applyProtection="1">
      <alignment horizontal="left" vertical="top" wrapText="1"/>
      <protection locked="0"/>
    </xf>
    <xf numFmtId="0" fontId="15" fillId="0" borderId="7" xfId="2" applyFont="1" applyBorder="1" applyAlignment="1" applyProtection="1">
      <alignment horizontal="center" vertical="center" wrapText="1"/>
      <protection locked="0"/>
    </xf>
    <xf numFmtId="0" fontId="15" fillId="0" borderId="8" xfId="2" applyFont="1" applyBorder="1" applyAlignment="1" applyProtection="1">
      <alignment horizontal="center" vertical="center" wrapText="1"/>
      <protection locked="0"/>
    </xf>
    <xf numFmtId="0" fontId="15" fillId="0" borderId="11" xfId="2" applyFont="1" applyBorder="1" applyAlignment="1" applyProtection="1">
      <alignment horizontal="center" vertical="center" wrapText="1"/>
      <protection locked="0"/>
    </xf>
    <xf numFmtId="0" fontId="15" fillId="0" borderId="13" xfId="2" applyFont="1" applyBorder="1" applyAlignment="1" applyProtection="1">
      <alignment horizontal="center" vertical="center" wrapText="1"/>
      <protection locked="0"/>
    </xf>
    <xf numFmtId="0" fontId="15" fillId="0" borderId="12" xfId="2" applyFont="1" applyBorder="1" applyAlignment="1" applyProtection="1">
      <alignment horizontal="center" vertical="center" wrapText="1"/>
      <protection locked="0"/>
    </xf>
    <xf numFmtId="0" fontId="19" fillId="0" borderId="31" xfId="2" applyFont="1" applyBorder="1" applyAlignment="1" applyProtection="1">
      <alignment horizontal="left" vertical="top"/>
      <protection locked="0"/>
    </xf>
    <xf numFmtId="0" fontId="19" fillId="0" borderId="20" xfId="2" applyFont="1" applyBorder="1" applyAlignment="1" applyProtection="1">
      <alignment horizontal="left" vertical="top"/>
      <protection locked="0"/>
    </xf>
    <xf numFmtId="0" fontId="19" fillId="0" borderId="32" xfId="2" applyFont="1" applyBorder="1" applyAlignment="1" applyProtection="1">
      <alignment horizontal="left" vertical="top"/>
      <protection locked="0"/>
    </xf>
    <xf numFmtId="0" fontId="19" fillId="0" borderId="21" xfId="2" applyFont="1" applyBorder="1" applyAlignment="1" applyProtection="1">
      <alignment horizontal="left" vertical="top"/>
      <protection locked="0"/>
    </xf>
    <xf numFmtId="0" fontId="22" fillId="0" borderId="74" xfId="2" applyFont="1" applyBorder="1" applyAlignment="1" applyProtection="1">
      <alignment horizontal="left" vertical="top"/>
      <protection locked="0"/>
    </xf>
    <xf numFmtId="0" fontId="22" fillId="0" borderId="13" xfId="2" applyFont="1" applyBorder="1" applyAlignment="1" applyProtection="1">
      <alignment horizontal="left" vertical="top"/>
      <protection locked="0"/>
    </xf>
    <xf numFmtId="0" fontId="22" fillId="0" borderId="12" xfId="2" applyFont="1" applyBorder="1" applyAlignment="1" applyProtection="1">
      <alignment horizontal="left" vertical="top"/>
      <protection locked="0"/>
    </xf>
    <xf numFmtId="0" fontId="22" fillId="0" borderId="14" xfId="2" applyFont="1" applyBorder="1" applyAlignment="1" applyProtection="1">
      <alignment horizontal="left" vertical="top"/>
      <protection locked="0"/>
    </xf>
    <xf numFmtId="0" fontId="19" fillId="0" borderId="0" xfId="2" applyFont="1" applyFill="1" applyAlignment="1">
      <alignment horizontal="left" shrinkToFit="1"/>
    </xf>
    <xf numFmtId="0" fontId="15" fillId="0" borderId="1" xfId="2" applyFont="1" applyBorder="1" applyAlignment="1" applyProtection="1">
      <alignment horizontal="left" vertical="center"/>
      <protection locked="0"/>
    </xf>
    <xf numFmtId="0" fontId="15" fillId="0" borderId="9" xfId="2" applyFont="1" applyBorder="1" applyAlignment="1" applyProtection="1">
      <alignment horizontal="left" vertical="center"/>
      <protection locked="0"/>
    </xf>
    <xf numFmtId="0" fontId="15" fillId="0" borderId="10" xfId="2" applyFont="1" applyBorder="1" applyAlignment="1" applyProtection="1">
      <alignment horizontal="left" vertical="center"/>
      <protection locked="0"/>
    </xf>
    <xf numFmtId="0" fontId="15" fillId="0" borderId="13" xfId="2" applyFont="1" applyBorder="1" applyAlignment="1" applyProtection="1">
      <alignment horizontal="left" vertical="center"/>
      <protection locked="0"/>
    </xf>
    <xf numFmtId="0" fontId="15" fillId="0" borderId="14" xfId="2" applyFont="1" applyBorder="1" applyAlignment="1" applyProtection="1">
      <alignment horizontal="left" vertical="center"/>
      <protection locked="0"/>
    </xf>
    <xf numFmtId="38" fontId="15" fillId="0" borderId="2" xfId="3" applyFont="1" applyBorder="1" applyAlignment="1" applyProtection="1">
      <alignment horizontal="right" vertical="center"/>
      <protection locked="0"/>
    </xf>
    <xf numFmtId="38" fontId="15" fillId="0" borderId="18" xfId="3" applyFont="1" applyBorder="1" applyAlignment="1" applyProtection="1">
      <alignment horizontal="right" vertical="center"/>
      <protection locked="0"/>
    </xf>
    <xf numFmtId="0" fontId="15" fillId="0" borderId="16" xfId="2" applyFont="1" applyBorder="1" applyAlignment="1" applyProtection="1">
      <alignment horizontal="left" vertical="center"/>
      <protection locked="0"/>
    </xf>
    <xf numFmtId="0" fontId="15" fillId="0" borderId="16" xfId="2" applyFont="1" applyBorder="1" applyAlignment="1">
      <alignment horizontal="center" vertical="center"/>
    </xf>
    <xf numFmtId="0" fontId="15" fillId="0" borderId="17" xfId="2" applyFont="1" applyBorder="1" applyAlignment="1" applyProtection="1">
      <alignment horizontal="left" vertical="center"/>
      <protection locked="0"/>
    </xf>
    <xf numFmtId="0" fontId="15" fillId="0" borderId="11" xfId="2" applyFont="1" applyBorder="1" applyAlignment="1" applyProtection="1">
      <alignment horizontal="left" vertical="center"/>
      <protection locked="0"/>
    </xf>
    <xf numFmtId="0" fontId="15" fillId="0" borderId="13" xfId="2" applyFont="1" applyFill="1" applyBorder="1" applyAlignment="1" applyProtection="1">
      <alignment horizontal="center" vertical="center"/>
      <protection locked="0"/>
    </xf>
    <xf numFmtId="0" fontId="15" fillId="0" borderId="0" xfId="2" applyFont="1" applyFill="1" applyBorder="1" applyAlignment="1">
      <alignment horizontal="left" vertical="center"/>
    </xf>
    <xf numFmtId="0" fontId="15" fillId="0" borderId="19" xfId="2" applyFont="1" applyBorder="1" applyAlignment="1">
      <alignment horizontal="center"/>
    </xf>
    <xf numFmtId="0" fontId="15" fillId="0" borderId="20" xfId="2" applyFont="1" applyBorder="1" applyAlignment="1">
      <alignment horizontal="center"/>
    </xf>
    <xf numFmtId="0" fontId="15" fillId="0" borderId="20" xfId="2" applyFont="1" applyBorder="1" applyAlignment="1" applyProtection="1">
      <alignment horizontal="left"/>
      <protection locked="0"/>
    </xf>
    <xf numFmtId="0" fontId="15" fillId="0" borderId="21" xfId="2" applyFont="1" applyBorder="1" applyAlignment="1" applyProtection="1">
      <alignment horizontal="left"/>
      <protection locked="0"/>
    </xf>
    <xf numFmtId="0" fontId="15" fillId="0" borderId="24" xfId="2" applyFont="1" applyBorder="1" applyAlignment="1" applyProtection="1">
      <alignment horizontal="center" vertical="center"/>
      <protection locked="0"/>
    </xf>
    <xf numFmtId="0" fontId="15" fillId="0" borderId="25" xfId="2" applyFont="1" applyBorder="1" applyAlignment="1" applyProtection="1">
      <alignment horizontal="center" vertical="center"/>
      <protection locked="0"/>
    </xf>
    <xf numFmtId="0" fontId="15" fillId="0" borderId="25" xfId="2" applyFont="1" applyBorder="1" applyAlignment="1" applyProtection="1">
      <alignment horizontal="left" vertical="center"/>
      <protection locked="0"/>
    </xf>
    <xf numFmtId="0" fontId="15" fillId="0" borderId="26" xfId="2" applyFont="1" applyBorder="1" applyAlignment="1" applyProtection="1">
      <alignment horizontal="left" vertical="center"/>
      <protection locked="0"/>
    </xf>
    <xf numFmtId="0" fontId="19" fillId="0" borderId="7" xfId="2" applyFont="1" applyBorder="1" applyAlignment="1">
      <alignment horizontal="center" vertical="center"/>
    </xf>
    <xf numFmtId="0" fontId="19" fillId="0" borderId="9" xfId="2" applyFont="1" applyBorder="1" applyAlignment="1">
      <alignment horizontal="center" vertical="center"/>
    </xf>
    <xf numFmtId="0" fontId="19" fillId="0" borderId="11" xfId="2" applyFont="1" applyBorder="1" applyAlignment="1">
      <alignment horizontal="center" vertical="center"/>
    </xf>
    <xf numFmtId="0" fontId="19" fillId="0" borderId="13" xfId="2" applyFont="1" applyBorder="1" applyAlignment="1">
      <alignment horizontal="center" vertical="center"/>
    </xf>
    <xf numFmtId="0" fontId="22" fillId="0" borderId="9" xfId="2" applyFont="1" applyBorder="1" applyAlignment="1">
      <alignment horizontal="center"/>
    </xf>
    <xf numFmtId="0" fontId="22" fillId="0" borderId="10" xfId="2" applyFont="1" applyBorder="1" applyAlignment="1">
      <alignment horizontal="center"/>
    </xf>
    <xf numFmtId="0" fontId="22" fillId="0" borderId="13" xfId="2" applyFont="1" applyBorder="1" applyAlignment="1">
      <alignment horizontal="center"/>
    </xf>
    <xf numFmtId="0" fontId="22" fillId="0" borderId="14" xfId="2" applyFont="1" applyBorder="1" applyAlignment="1">
      <alignment horizontal="center"/>
    </xf>
    <xf numFmtId="0" fontId="15" fillId="0" borderId="2" xfId="2" applyFont="1" applyFill="1" applyBorder="1" applyAlignment="1" applyProtection="1">
      <alignment horizontal="center" vertical="center"/>
      <protection locked="0"/>
    </xf>
    <xf numFmtId="0" fontId="15" fillId="0" borderId="18" xfId="2" applyFont="1" applyFill="1" applyBorder="1" applyAlignment="1" applyProtection="1">
      <alignment horizontal="center" vertical="center"/>
      <protection locked="0"/>
    </xf>
    <xf numFmtId="0" fontId="15" fillId="0" borderId="18" xfId="2" applyFont="1" applyFill="1" applyBorder="1" applyAlignment="1" applyProtection="1">
      <alignment horizontal="center" vertical="center" wrapText="1"/>
      <protection locked="0"/>
    </xf>
    <xf numFmtId="0" fontId="15" fillId="0" borderId="9" xfId="2" applyFont="1" applyBorder="1" applyAlignment="1" applyProtection="1">
      <alignment horizontal="center" vertical="center"/>
      <protection hidden="1"/>
    </xf>
    <xf numFmtId="0" fontId="15" fillId="0" borderId="13" xfId="2" applyFont="1" applyBorder="1" applyAlignment="1" applyProtection="1">
      <alignment horizontal="center" vertical="center"/>
      <protection hidden="1"/>
    </xf>
    <xf numFmtId="0" fontId="15" fillId="0" borderId="0" xfId="2" applyFont="1" applyBorder="1" applyAlignment="1">
      <alignment horizontal="left" vertical="top" shrinkToFit="1" readingOrder="1"/>
    </xf>
    <xf numFmtId="0" fontId="15" fillId="0" borderId="2" xfId="2" applyFont="1" applyBorder="1" applyAlignment="1" applyProtection="1">
      <alignment horizontal="left" vertical="center"/>
      <protection locked="0"/>
    </xf>
    <xf numFmtId="0" fontId="15" fillId="0" borderId="9"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77" xfId="2" applyFont="1" applyBorder="1" applyAlignment="1">
      <alignment horizontal="center" vertical="center"/>
    </xf>
    <xf numFmtId="0" fontId="15" fillId="0" borderId="78" xfId="2" applyFont="1" applyBorder="1" applyAlignment="1">
      <alignment horizontal="center" vertical="center"/>
    </xf>
    <xf numFmtId="0" fontId="15" fillId="0" borderId="78" xfId="2" applyFont="1" applyBorder="1" applyAlignment="1">
      <alignment horizontal="left" vertical="center"/>
    </xf>
    <xf numFmtId="0" fontId="15" fillId="0" borderId="79" xfId="2" applyFont="1" applyBorder="1" applyAlignment="1">
      <alignment horizontal="left" vertical="center"/>
    </xf>
    <xf numFmtId="0" fontId="20" fillId="0" borderId="77" xfId="2" applyFont="1" applyBorder="1" applyAlignment="1">
      <alignment horizontal="left" vertical="center"/>
    </xf>
    <xf numFmtId="0" fontId="20" fillId="0" borderId="78" xfId="2" applyFont="1" applyBorder="1" applyAlignment="1">
      <alignment horizontal="left" vertical="center"/>
    </xf>
    <xf numFmtId="0" fontId="20" fillId="0" borderId="79" xfId="2" applyFont="1" applyBorder="1" applyAlignment="1">
      <alignment horizontal="left" vertical="center"/>
    </xf>
    <xf numFmtId="0" fontId="15" fillId="0" borderId="38" xfId="2" applyFont="1" applyFill="1" applyBorder="1" applyAlignment="1" applyProtection="1">
      <alignment horizontal="center" vertical="center"/>
      <protection locked="0"/>
    </xf>
    <xf numFmtId="0" fontId="15" fillId="0" borderId="39" xfId="2" applyFont="1" applyFill="1" applyBorder="1" applyAlignment="1" applyProtection="1">
      <alignment horizontal="center" vertical="center"/>
      <protection locked="0"/>
    </xf>
    <xf numFmtId="0" fontId="15" fillId="0" borderId="41" xfId="2" applyFont="1" applyBorder="1" applyAlignment="1">
      <alignment horizontal="center" vertical="center"/>
    </xf>
    <xf numFmtId="0" fontId="15" fillId="0" borderId="42" xfId="2" applyFont="1" applyBorder="1" applyAlignment="1">
      <alignment horizontal="center" vertical="center"/>
    </xf>
    <xf numFmtId="0" fontId="15" fillId="0" borderId="42" xfId="2" applyFont="1" applyBorder="1" applyAlignment="1">
      <alignment horizontal="left" vertical="center"/>
    </xf>
    <xf numFmtId="0" fontId="15" fillId="0" borderId="43" xfId="2" applyFont="1" applyBorder="1" applyAlignment="1">
      <alignment horizontal="left" vertical="center"/>
    </xf>
    <xf numFmtId="0" fontId="20" fillId="0" borderId="41" xfId="2" applyFont="1" applyBorder="1" applyAlignment="1">
      <alignment horizontal="left" vertical="center"/>
    </xf>
    <xf numFmtId="0" fontId="20" fillId="0" borderId="42" xfId="2" applyFont="1" applyBorder="1" applyAlignment="1">
      <alignment horizontal="left" vertical="center"/>
    </xf>
    <xf numFmtId="0" fontId="20" fillId="0" borderId="43" xfId="2" applyFont="1" applyBorder="1" applyAlignment="1">
      <alignment horizontal="left" vertical="center"/>
    </xf>
    <xf numFmtId="0" fontId="15" fillId="0" borderId="44" xfId="2" applyFont="1" applyFill="1" applyBorder="1" applyAlignment="1" applyProtection="1">
      <alignment horizontal="center" vertical="center"/>
      <protection locked="0"/>
    </xf>
    <xf numFmtId="0" fontId="15" fillId="0" borderId="45" xfId="2" applyFont="1" applyFill="1" applyBorder="1" applyAlignment="1" applyProtection="1">
      <alignment horizontal="center" vertical="center"/>
      <protection locked="0"/>
    </xf>
    <xf numFmtId="0" fontId="15" fillId="0" borderId="0" xfId="2" applyFont="1" applyAlignment="1">
      <alignment horizontal="left"/>
    </xf>
    <xf numFmtId="0" fontId="15" fillId="0" borderId="11" xfId="2" applyFont="1" applyBorder="1" applyAlignment="1" applyProtection="1">
      <alignment horizontal="left" vertical="center" wrapText="1"/>
      <protection locked="0"/>
    </xf>
    <xf numFmtId="0" fontId="15" fillId="0" borderId="13" xfId="2" applyFont="1" applyBorder="1" applyAlignment="1" applyProtection="1">
      <alignment horizontal="left" vertical="center" wrapText="1"/>
      <protection locked="0"/>
    </xf>
    <xf numFmtId="0" fontId="15" fillId="0" borderId="14" xfId="2" applyFont="1" applyBorder="1" applyAlignment="1" applyProtection="1">
      <alignment horizontal="left" vertical="center" wrapText="1"/>
      <protection locked="0"/>
    </xf>
    <xf numFmtId="0" fontId="20" fillId="0" borderId="41" xfId="2" applyFont="1" applyBorder="1" applyAlignment="1">
      <alignment horizontal="left" vertical="center" wrapText="1"/>
    </xf>
    <xf numFmtId="0" fontId="20" fillId="0" borderId="42" xfId="2" applyFont="1" applyBorder="1" applyAlignment="1">
      <alignment horizontal="left" vertical="center" wrapText="1"/>
    </xf>
    <xf numFmtId="0" fontId="20" fillId="0" borderId="43" xfId="2" applyFont="1" applyBorder="1" applyAlignment="1">
      <alignment horizontal="left" vertical="center" wrapText="1"/>
    </xf>
    <xf numFmtId="0" fontId="15" fillId="0" borderId="36" xfId="2" applyFont="1" applyBorder="1" applyAlignment="1">
      <alignment horizontal="center" vertical="center"/>
    </xf>
    <xf numFmtId="0" fontId="15" fillId="0" borderId="25" xfId="2" applyFont="1" applyBorder="1" applyAlignment="1">
      <alignment horizontal="center" vertical="center"/>
    </xf>
    <xf numFmtId="0" fontId="15" fillId="0" borderId="25" xfId="2" applyFont="1" applyBorder="1" applyAlignment="1">
      <alignment horizontal="left" vertical="center"/>
    </xf>
    <xf numFmtId="0" fontId="15" fillId="0" borderId="37" xfId="2" applyFont="1" applyBorder="1" applyAlignment="1">
      <alignment horizontal="left" vertical="center"/>
    </xf>
    <xf numFmtId="0" fontId="20" fillId="0" borderId="36" xfId="2" applyFont="1" applyBorder="1" applyAlignment="1">
      <alignment horizontal="left" vertical="center" wrapText="1"/>
    </xf>
    <xf numFmtId="0" fontId="20" fillId="0" borderId="25" xfId="2" applyFont="1" applyBorder="1" applyAlignment="1">
      <alignment horizontal="left" vertical="center" wrapText="1"/>
    </xf>
    <xf numFmtId="0" fontId="20" fillId="0" borderId="37" xfId="2" applyFont="1" applyBorder="1" applyAlignment="1">
      <alignment horizontal="left" vertical="center" wrapText="1"/>
    </xf>
    <xf numFmtId="0" fontId="15" fillId="0" borderId="35" xfId="2" applyFont="1" applyFill="1" applyBorder="1" applyAlignment="1" applyProtection="1">
      <alignment horizontal="center" vertical="center"/>
      <protection locked="0"/>
    </xf>
    <xf numFmtId="0" fontId="15" fillId="0" borderId="46" xfId="2" applyFont="1" applyFill="1" applyBorder="1" applyAlignment="1" applyProtection="1">
      <alignment horizontal="center" vertical="center"/>
      <protection locked="0"/>
    </xf>
    <xf numFmtId="0" fontId="7" fillId="0" borderId="0" xfId="0" applyFont="1" applyFill="1" applyBorder="1" applyAlignment="1">
      <alignment horizontal="left" vertical="center"/>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horizontal="center" vertical="center"/>
    </xf>
    <xf numFmtId="0" fontId="7" fillId="2" borderId="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4"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38" fontId="6" fillId="2" borderId="4" xfId="1" applyFont="1" applyFill="1" applyBorder="1" applyAlignment="1" applyProtection="1">
      <alignment horizontal="left" vertical="center" wrapText="1"/>
      <protection locked="0"/>
    </xf>
    <xf numFmtId="38" fontId="6" fillId="2" borderId="6" xfId="1"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protection locked="0"/>
    </xf>
  </cellXfs>
  <cellStyles count="4">
    <cellStyle name="桁区切り" xfId="1" builtinId="6"/>
    <cellStyle name="桁区切り 2" xfId="3"/>
    <cellStyle name="標準" xfId="0" builtinId="0"/>
    <cellStyle name="標準 2" xfId="2"/>
  </cellStyles>
  <dxfs count="5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ont>
        <color theme="0"/>
      </font>
      <fill>
        <patternFill patternType="none">
          <bgColor auto="1"/>
        </patternFill>
      </fill>
      <border>
        <left style="thin">
          <color theme="0"/>
        </left>
        <right style="thin">
          <color theme="0"/>
        </right>
        <top style="thin">
          <color theme="0"/>
        </top>
        <bottom style="thin">
          <color theme="0"/>
        </bottom>
        <vertical/>
        <horizontal/>
      </border>
    </dxf>
    <dxf>
      <fill>
        <patternFill>
          <bgColor theme="4" tint="0.79998168889431442"/>
        </patternFill>
      </fill>
      <border>
        <left style="thin">
          <color theme="1"/>
        </left>
        <right style="thin">
          <color theme="1"/>
        </right>
        <top style="thin">
          <color theme="1"/>
        </top>
        <bottom style="thin">
          <color theme="1"/>
        </bottom>
        <vertical/>
        <horizontal/>
      </border>
    </dxf>
    <dxf>
      <font>
        <color auto="1"/>
      </font>
    </dxf>
    <dxf>
      <fill>
        <patternFill patternType="solid">
          <bgColor theme="4" tint="0.79998168889431442"/>
        </patternFill>
      </fill>
    </dxf>
    <dxf>
      <fill>
        <patternFill patternType="solid">
          <bgColor theme="4"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ill>
        <patternFill patternType="none">
          <bgColor auto="1"/>
        </patternFill>
      </fill>
    </dxf>
    <dxf>
      <fill>
        <patternFill patternType="solid">
          <bgColor theme="4" tint="0.79998168889431442"/>
        </patternFill>
      </fill>
    </dxf>
    <dxf>
      <fill>
        <patternFill patternType="solid">
          <bgColor theme="4" tint="0.79998168889431442"/>
        </patternFill>
      </fill>
    </dxf>
    <dxf>
      <fill>
        <patternFill>
          <bgColor rgb="FFFFFFCC"/>
        </patternFill>
      </fill>
    </dxf>
    <dxf>
      <font>
        <color theme="1"/>
      </font>
    </dxf>
    <dxf>
      <fill>
        <patternFill>
          <bgColor rgb="FFFFFFCC"/>
        </patternFill>
      </fill>
    </dxf>
    <dxf>
      <font>
        <color theme="0"/>
      </font>
    </dxf>
    <dxf>
      <font>
        <color theme="0"/>
      </font>
    </dxf>
    <dxf>
      <font>
        <color theme="0"/>
      </font>
    </dxf>
    <dxf>
      <font>
        <color theme="0"/>
      </font>
    </dxf>
    <dxf>
      <fill>
        <patternFill>
          <bgColor theme="8" tint="0.79998168889431442"/>
        </patternFill>
      </fill>
    </dxf>
    <dxf>
      <font>
        <color theme="0"/>
      </font>
    </dxf>
    <dxf>
      <font>
        <color theme="0"/>
      </font>
    </dxf>
    <dxf>
      <fill>
        <patternFill>
          <bgColor theme="8" tint="0.79998168889431442"/>
        </patternFill>
      </fill>
    </dxf>
    <dxf>
      <font>
        <color theme="0"/>
      </font>
    </dxf>
    <dxf>
      <font>
        <color theme="0"/>
      </font>
    </dxf>
    <dxf>
      <font>
        <color theme="0"/>
      </font>
    </dxf>
    <dxf>
      <font>
        <color theme="0"/>
      </font>
    </dxf>
    <dxf>
      <font>
        <color rgb="FFC0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180975</xdr:colOff>
      <xdr:row>25</xdr:row>
      <xdr:rowOff>57149</xdr:rowOff>
    </xdr:from>
    <xdr:to>
      <xdr:col>1</xdr:col>
      <xdr:colOff>5029200</xdr:colOff>
      <xdr:row>30</xdr:row>
      <xdr:rowOff>19049</xdr:rowOff>
    </xdr:to>
    <xdr:sp macro="" textlink="">
      <xdr:nvSpPr>
        <xdr:cNvPr id="2" name="角丸四角形 1"/>
        <xdr:cNvSpPr/>
      </xdr:nvSpPr>
      <xdr:spPr>
        <a:xfrm>
          <a:off x="866775" y="6381749"/>
          <a:ext cx="4848225" cy="1152525"/>
        </a:xfrm>
        <a:prstGeom prst="roundRect">
          <a:avLst>
            <a:gd name="adj" fmla="val 11111"/>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（郵送）〒</a:t>
          </a:r>
          <a:r>
            <a:rPr kumimoji="1" lang="en-US" altLang="ja-JP" sz="1100"/>
            <a:t>662-8567</a:t>
          </a:r>
          <a:r>
            <a:rPr kumimoji="1" lang="ja-JP" altLang="en-US" sz="1100"/>
            <a:t>　　西宮市六湛寺町</a:t>
          </a:r>
          <a:r>
            <a:rPr kumimoji="1" lang="en-US" altLang="ja-JP" sz="1100"/>
            <a:t>10-3</a:t>
          </a:r>
          <a:r>
            <a:rPr kumimoji="1" lang="ja-JP" altLang="en-US" sz="1100"/>
            <a:t>　西宮市役所　商工課　宛</a:t>
          </a:r>
          <a:endParaRPr kumimoji="1" lang="en-US" altLang="ja-JP" sz="1100"/>
        </a:p>
        <a:p>
          <a:pPr algn="l"/>
          <a:r>
            <a:rPr kumimoji="1" lang="ja-JP" altLang="en-US" sz="1100"/>
            <a:t>（</a:t>
          </a:r>
          <a:r>
            <a:rPr kumimoji="1" lang="en-US" altLang="ja-JP" sz="1100"/>
            <a:t>FAX</a:t>
          </a:r>
          <a:r>
            <a:rPr kumimoji="1" lang="ja-JP" altLang="en-US" sz="1100"/>
            <a:t>）　</a:t>
          </a:r>
          <a:r>
            <a:rPr kumimoji="1" lang="en-US" altLang="ja-JP" sz="1100"/>
            <a:t>0798-35-4045</a:t>
          </a:r>
        </a:p>
        <a:p>
          <a:pPr algn="l"/>
          <a:r>
            <a:rPr kumimoji="1" lang="ja-JP" altLang="en-US" sz="1100"/>
            <a:t>（</a:t>
          </a:r>
          <a:r>
            <a:rPr kumimoji="1" lang="en-US" altLang="ja-JP" sz="1100"/>
            <a:t>Mail</a:t>
          </a:r>
          <a:r>
            <a:rPr kumimoji="1" lang="ja-JP" altLang="en-US" sz="1100"/>
            <a:t>）　</a:t>
          </a:r>
          <a:r>
            <a:rPr kumimoji="1" lang="en-US" altLang="ja-JP" sz="1100"/>
            <a:t>vo_shoukou@nishi.or.jp</a:t>
          </a:r>
        </a:p>
        <a:p>
          <a:pPr algn="l"/>
          <a:r>
            <a:rPr kumimoji="1" lang="ja-JP" altLang="en-US" sz="1100"/>
            <a:t>（電話）</a:t>
          </a:r>
          <a:r>
            <a:rPr kumimoji="1" lang="ja-JP" altLang="en-US" sz="1100" baseline="0"/>
            <a:t>   </a:t>
          </a:r>
          <a:r>
            <a:rPr kumimoji="1" lang="en-US" altLang="ja-JP" sz="1100"/>
            <a:t>0798-35-3641</a:t>
          </a:r>
        </a:p>
        <a:p>
          <a:pPr algn="l"/>
          <a:endParaRPr kumimoji="1" lang="en-US" altLang="ja-JP" sz="1100"/>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180975</xdr:colOff>
      <xdr:row>0</xdr:row>
      <xdr:rowOff>47625</xdr:rowOff>
    </xdr:from>
    <xdr:to>
      <xdr:col>35</xdr:col>
      <xdr:colOff>600075</xdr:colOff>
      <xdr:row>1</xdr:row>
      <xdr:rowOff>47625</xdr:rowOff>
    </xdr:to>
    <xdr:sp macro="" textlink="">
      <xdr:nvSpPr>
        <xdr:cNvPr id="2" name="Text Box 1"/>
        <xdr:cNvSpPr txBox="1">
          <a:spLocks noChangeArrowheads="1"/>
        </xdr:cNvSpPr>
      </xdr:nvSpPr>
      <xdr:spPr bwMode="auto">
        <a:xfrm>
          <a:off x="7200900" y="47625"/>
          <a:ext cx="0" cy="314325"/>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1" i="0" u="none" strike="noStrike" baseline="0">
              <a:solidFill>
                <a:srgbClr val="000000"/>
              </a:solidFill>
              <a:latin typeface="BIZ UDPゴシック"/>
              <a:ea typeface="BIZ UDPゴシック"/>
            </a:rPr>
            <a:t>別紙－</a:t>
          </a:r>
          <a:r>
            <a:rPr lang="en-US" altLang="ja-JP" sz="1200" b="1" i="0" u="none" strike="noStrike" baseline="0">
              <a:solidFill>
                <a:srgbClr val="000000"/>
              </a:solidFill>
              <a:latin typeface="BIZ UDPゴシック"/>
              <a:ea typeface="BIZ UDPゴシック"/>
            </a:rPr>
            <a:t>7</a:t>
          </a:r>
          <a:endParaRPr lang="ja-JP" altLang="en-US" sz="1200" b="1" i="0" u="none" strike="noStrike" baseline="0">
            <a:solidFill>
              <a:srgbClr val="000000"/>
            </a:solidFill>
            <a:latin typeface="Times New Roman"/>
            <a:ea typeface="BIZ UDPゴシック"/>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180975</xdr:colOff>
      <xdr:row>0</xdr:row>
      <xdr:rowOff>47625</xdr:rowOff>
    </xdr:from>
    <xdr:to>
      <xdr:col>35</xdr:col>
      <xdr:colOff>600075</xdr:colOff>
      <xdr:row>1</xdr:row>
      <xdr:rowOff>47625</xdr:rowOff>
    </xdr:to>
    <xdr:sp macro="" textlink="">
      <xdr:nvSpPr>
        <xdr:cNvPr id="2" name="Text Box 1"/>
        <xdr:cNvSpPr txBox="1">
          <a:spLocks noChangeArrowheads="1"/>
        </xdr:cNvSpPr>
      </xdr:nvSpPr>
      <xdr:spPr bwMode="auto">
        <a:xfrm>
          <a:off x="7200900" y="47625"/>
          <a:ext cx="0" cy="314325"/>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1" upright="1"/>
        <a:lstStyle/>
        <a:p>
          <a:pPr algn="l" rtl="0">
            <a:defRPr sz="1000"/>
          </a:pPr>
          <a:r>
            <a:rPr lang="ja-JP" altLang="en-US" sz="1200" b="1" i="0" u="none" strike="noStrike" baseline="0">
              <a:solidFill>
                <a:srgbClr val="000000"/>
              </a:solidFill>
              <a:latin typeface="BIZ UDPゴシック"/>
              <a:ea typeface="BIZ UDPゴシック"/>
            </a:rPr>
            <a:t>別紙－</a:t>
          </a:r>
          <a:r>
            <a:rPr lang="en-US" altLang="ja-JP" sz="1200" b="1" i="0" u="none" strike="noStrike" baseline="0">
              <a:solidFill>
                <a:srgbClr val="000000"/>
              </a:solidFill>
              <a:latin typeface="BIZ UDPゴシック"/>
              <a:ea typeface="BIZ UDPゴシック"/>
            </a:rPr>
            <a:t>7</a:t>
          </a:r>
          <a:endParaRPr lang="ja-JP" altLang="en-US" sz="1200" b="1" i="0" u="none" strike="noStrike" baseline="0">
            <a:solidFill>
              <a:srgbClr val="000000"/>
            </a:solidFill>
            <a:latin typeface="Times New Roman"/>
            <a:ea typeface="BIZ UDPゴシック"/>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120a90.gyosei.nishi.or.jp\share5\00172010&#21830;&#24037;&#35506;\00172010&#21830;&#24037;&#35506;_1\01_&#29987;&#26989;&#25391;&#33288;&#12481;&#12540;&#12512;\3-2&#12304;&#34920;&#24432;&#12305;&#20013;&#23567;&#20225;&#26989;&#24467;&#26989;&#21729;&#34920;&#24432;\&#20013;&#23567;&#20225;&#26989;&#24467;&#26989;&#21729;&#34920;&#24432;&#38306;&#20418;\4-1&#24403;&#21021;&#27770;&#35009;&#38306;&#20418;&#12288;&#25512;&#34214;&#20381;&#38972;&#25991;&#12539;&#25512;&#34214;&#26360;&#12539;&#35201;&#32177;\R05&#24180;&#24230;\R04_suisensy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20a90.gyosei.nishi.or.jp\share5\00172010&#21830;&#24037;&#35506;\00172010&#21830;&#24037;&#35506;_1\01_&#29987;&#26989;&#25391;&#33288;&#12481;&#12540;&#12512;\1-6&#12304;&#35036;&#21161;&#37329;&#12305;&#20303;&#23429;&#12522;&#12501;&#12457;&#12540;&#12512;&#21161;&#25104;\&#65299;&#65293;&#65297;&#12304;&#21463;&#20184;&#12305;&#36914;&#25431;&#29366;&#27841;&#31649;&#29702;&#12510;&#12473;&#12479;&#12540;(&#24120;&#29992;&#65289;\R05\R05%20%20&#25163;&#32154;&#36914;&#25431;&#29366;&#27841;&#12510;&#12473;&#12479;&#12540;(&#2412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どれか一つの記入・提出で結構です→"/>
      <sheetName val="1.自動計算有"/>
      <sheetName val="2.枠のみ"/>
      <sheetName val="3.複数入力用"/>
      <sheetName val="消さないで"/>
    </sheetNames>
    <sheetDataSet>
      <sheetData sheetId="0"/>
      <sheetData sheetId="1"/>
      <sheetData sheetId="2"/>
      <sheetData sheetId="3"/>
      <sheetData sheetId="4">
        <row r="1">
          <cell r="A1" t="str">
            <v>勤続35年</v>
          </cell>
          <cell r="B1" t="str">
            <v>永年勤続</v>
          </cell>
          <cell r="C1" t="str">
            <v>優良従業員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郵便番号"/>
      <sheetName val="当選番号"/>
      <sheetName val="R05応募者リスト（NO順） (全員)"/>
      <sheetName val="R05落選・辞退"/>
      <sheetName val="【常用】R05申請者リスト（NO順）"/>
      <sheetName val="【交付手続き状況】交付決定順"/>
      <sheetName val="【交付】税納付状況"/>
      <sheetName val="【交付】交付決定通知 "/>
      <sheetName val="【実績手続き状況】実績報告順"/>
      <sheetName val="【確定】決裁回議用紙"/>
      <sheetName val="【確定】確定通知"/>
      <sheetName val="【変更申請】決裁回議用紙"/>
      <sheetName val="【変更交付】変更交付決定通知"/>
      <sheetName val="辞退"/>
      <sheetName val="辞退 記入例"/>
      <sheetName val="【辞退用送付状】"/>
      <sheetName val="【辞退】決裁回議用紙"/>
      <sheetName val="【辞退用送付状】 (2)"/>
    </sheetNames>
    <sheetDataSet>
      <sheetData sheetId="0"/>
      <sheetData sheetId="1"/>
      <sheetData sheetId="2"/>
      <sheetData sheetId="3"/>
      <sheetData sheetId="4">
        <row r="4">
          <cell r="D4">
            <v>5</v>
          </cell>
          <cell r="E4" t="str">
            <v>山田　隆弘</v>
          </cell>
          <cell r="F4" t="str">
            <v>ヤマダ タカヒロ</v>
          </cell>
          <cell r="G4" t="str">
            <v>662-0088</v>
          </cell>
          <cell r="H4" t="str">
            <v>苦楽園四番町</v>
          </cell>
          <cell r="I4" t="str">
            <v>５－６２</v>
          </cell>
          <cell r="J4" t="str">
            <v>苦楽園四番町５－６２</v>
          </cell>
          <cell r="K4" t="str">
            <v>0798-74-3105/090-8570-1463</v>
          </cell>
          <cell r="L4" t="str">
            <v>chfnr717@yahoo.co.jp</v>
          </cell>
          <cell r="M4" t="str">
            <v>外壁・屋根</v>
          </cell>
          <cell r="N4" t="str">
            <v>株式会社美全</v>
          </cell>
          <cell r="O4">
            <v>45096</v>
          </cell>
          <cell r="P4">
            <v>45138</v>
          </cell>
          <cell r="Q4">
            <v>24813</v>
          </cell>
          <cell r="R4">
            <v>55</v>
          </cell>
          <cell r="S4">
            <v>45083</v>
          </cell>
          <cell r="T4">
            <v>1500000</v>
          </cell>
          <cell r="U4">
            <v>100000</v>
          </cell>
          <cell r="V4">
            <v>45084</v>
          </cell>
          <cell r="W4">
            <v>2301</v>
          </cell>
          <cell r="X4">
            <v>45085</v>
          </cell>
          <cell r="Y4">
            <v>1</v>
          </cell>
          <cell r="AB4" t="str">
            <v/>
          </cell>
          <cell r="AL4" t="str">
            <v>山田隆弘</v>
          </cell>
          <cell r="AM4" t="str">
            <v>ヤマダタカヒロ</v>
          </cell>
        </row>
        <row r="5">
          <cell r="D5">
            <v>7</v>
          </cell>
          <cell r="E5" t="str">
            <v>上垣　一則</v>
          </cell>
          <cell r="F5" t="str">
            <v>ウエガキ カズノリ</v>
          </cell>
          <cell r="G5" t="str">
            <v>663-8178</v>
          </cell>
          <cell r="H5" t="str">
            <v>甲子園八番町</v>
          </cell>
          <cell r="I5" t="str">
            <v>２－１７</v>
          </cell>
          <cell r="J5" t="str">
            <v>甲子園八番町２－１７</v>
          </cell>
          <cell r="K5" t="str">
            <v>090-2175-9887/0798-48-9003</v>
          </cell>
          <cell r="L5" t="str">
            <v>uegaki007@yahoo.co.jp</v>
          </cell>
          <cell r="M5" t="str">
            <v>外壁塗装・屋上防水、屋根・ベランダ塗装</v>
          </cell>
          <cell r="N5" t="str">
            <v>株式会社美全</v>
          </cell>
          <cell r="O5">
            <v>45092</v>
          </cell>
          <cell r="P5">
            <v>45122</v>
          </cell>
          <cell r="Q5">
            <v>20626</v>
          </cell>
          <cell r="R5">
            <v>66</v>
          </cell>
          <cell r="S5">
            <v>45079</v>
          </cell>
          <cell r="T5">
            <v>2600000</v>
          </cell>
          <cell r="U5">
            <v>100000</v>
          </cell>
          <cell r="V5">
            <v>45083</v>
          </cell>
          <cell r="W5">
            <v>2201</v>
          </cell>
          <cell r="X5">
            <v>45085</v>
          </cell>
          <cell r="Y5">
            <v>1</v>
          </cell>
          <cell r="AB5" t="str">
            <v/>
          </cell>
          <cell r="AL5" t="str">
            <v>上垣一則</v>
          </cell>
          <cell r="AM5" t="str">
            <v>ウエガキカズノリ</v>
          </cell>
        </row>
        <row r="6">
          <cell r="D6">
            <v>10</v>
          </cell>
          <cell r="E6" t="str">
            <v>浦岡　由紀</v>
          </cell>
          <cell r="F6" t="str">
            <v>ウラオカ ユキ</v>
          </cell>
          <cell r="G6" t="str">
            <v>663-8023</v>
          </cell>
          <cell r="H6" t="str">
            <v>大森町</v>
          </cell>
          <cell r="I6" t="str">
            <v>１３－２９</v>
          </cell>
          <cell r="J6" t="str">
            <v>大森町１３－２９</v>
          </cell>
          <cell r="K6" t="str">
            <v>090-1152-4230/</v>
          </cell>
          <cell r="L6" t="str">
            <v>yuki.uraoka@icloud.com</v>
          </cell>
          <cell r="M6" t="str">
            <v>外壁・屋根</v>
          </cell>
          <cell r="R6" t="str">
            <v/>
          </cell>
          <cell r="U6" t="str">
            <v/>
          </cell>
          <cell r="AB6" t="str">
            <v/>
          </cell>
          <cell r="AL6" t="str">
            <v>浦岡由紀</v>
          </cell>
          <cell r="AM6" t="str">
            <v>ウラオカユキ</v>
          </cell>
        </row>
        <row r="7">
          <cell r="D7">
            <v>13</v>
          </cell>
          <cell r="E7" t="str">
            <v>古藤　一義</v>
          </cell>
          <cell r="F7" t="str">
            <v>コトウ カズヨシ</v>
          </cell>
          <cell r="G7" t="str">
            <v>663-8154</v>
          </cell>
          <cell r="H7" t="str">
            <v>浜甲子園</v>
          </cell>
          <cell r="I7" t="str">
            <v>３－１２－４</v>
          </cell>
          <cell r="J7" t="str">
            <v>浜甲子園３－１２－４</v>
          </cell>
          <cell r="K7" t="str">
            <v>090-3655-7395/</v>
          </cell>
          <cell r="L7" t="str">
            <v>k-kotoh@i.softbank.jp</v>
          </cell>
          <cell r="M7" t="str">
            <v>外壁・屋根</v>
          </cell>
          <cell r="R7" t="str">
            <v/>
          </cell>
          <cell r="U7" t="str">
            <v/>
          </cell>
          <cell r="AB7" t="str">
            <v/>
          </cell>
          <cell r="AL7" t="str">
            <v>古藤一義</v>
          </cell>
          <cell r="AM7" t="str">
            <v>コトウカズヨシ</v>
          </cell>
        </row>
        <row r="8">
          <cell r="D8">
            <v>14</v>
          </cell>
          <cell r="E8" t="str">
            <v>井上　勝美</v>
          </cell>
          <cell r="F8" t="str">
            <v>イノウエ カツミ</v>
          </cell>
          <cell r="G8" t="str">
            <v>663-8025</v>
          </cell>
          <cell r="H8" t="str">
            <v>荒木町</v>
          </cell>
          <cell r="I8" t="str">
            <v>１－３３</v>
          </cell>
          <cell r="J8" t="str">
            <v>荒木町１－３３</v>
          </cell>
          <cell r="K8" t="str">
            <v>090-9984-3315/0798-67-3873</v>
          </cell>
          <cell r="L8" t="str">
            <v>kark1nue3@gmail.com</v>
          </cell>
          <cell r="M8" t="str">
            <v>外壁・屋根,内装（フローリング・クロス張替等）,台所,トイレ,ベランダ(縁側等の屋根付きスペース）</v>
          </cell>
          <cell r="R8" t="str">
            <v/>
          </cell>
          <cell r="U8" t="str">
            <v/>
          </cell>
          <cell r="AB8" t="str">
            <v/>
          </cell>
          <cell r="AL8" t="str">
            <v>井上勝美</v>
          </cell>
          <cell r="AM8" t="str">
            <v>イノウエカツミ</v>
          </cell>
        </row>
        <row r="9">
          <cell r="D9">
            <v>15</v>
          </cell>
          <cell r="E9" t="str">
            <v>香山　孝之</v>
          </cell>
          <cell r="F9" t="str">
            <v>カヤマ タカユキ</v>
          </cell>
          <cell r="G9" t="str">
            <v>663-8156</v>
          </cell>
          <cell r="H9" t="str">
            <v>甲子園網引町</v>
          </cell>
          <cell r="I9" t="str">
            <v>８－３１</v>
          </cell>
          <cell r="J9" t="str">
            <v>甲子園網引町８－３１</v>
          </cell>
          <cell r="K9" t="str">
            <v>090-3941-8525/</v>
          </cell>
          <cell r="L9" t="str">
            <v>takayuki.kayama@gmail.com</v>
          </cell>
          <cell r="M9" t="str">
            <v>外壁・屋根</v>
          </cell>
          <cell r="R9" t="str">
            <v/>
          </cell>
          <cell r="U9" t="str">
            <v/>
          </cell>
          <cell r="AB9" t="str">
            <v/>
          </cell>
          <cell r="AI9">
            <v>3</v>
          </cell>
          <cell r="AL9" t="str">
            <v>香山孝之</v>
          </cell>
          <cell r="AM9" t="str">
            <v>カヤマタカユキ</v>
          </cell>
        </row>
        <row r="10">
          <cell r="D10">
            <v>17</v>
          </cell>
          <cell r="E10" t="str">
            <v>金田　喜巳郎</v>
          </cell>
          <cell r="F10" t="str">
            <v>カネダ キミオ</v>
          </cell>
          <cell r="G10" t="str">
            <v>663-8005</v>
          </cell>
          <cell r="H10" t="str">
            <v>下大市西町</v>
          </cell>
          <cell r="I10" t="str">
            <v>１６－３０</v>
          </cell>
          <cell r="J10" t="str">
            <v>下大市西町１６－３０</v>
          </cell>
          <cell r="K10" t="str">
            <v>0798-53-3351/090-3350-4762</v>
          </cell>
          <cell r="L10" t="str">
            <v>kimio1173jp@yahoo.co.jp</v>
          </cell>
          <cell r="M10" t="str">
            <v>トイレ,浴室</v>
          </cell>
          <cell r="R10" t="str">
            <v/>
          </cell>
          <cell r="U10" t="str">
            <v/>
          </cell>
          <cell r="AB10" t="str">
            <v/>
          </cell>
          <cell r="AL10" t="str">
            <v>金田喜巳郎</v>
          </cell>
          <cell r="AM10" t="str">
            <v>カネダキミオ</v>
          </cell>
        </row>
        <row r="11">
          <cell r="D11">
            <v>19</v>
          </cell>
          <cell r="E11" t="str">
            <v>石川　陽介</v>
          </cell>
          <cell r="F11" t="str">
            <v>イシカワ ヨウスケ</v>
          </cell>
          <cell r="G11" t="str">
            <v>663-8152</v>
          </cell>
          <cell r="H11" t="str">
            <v>甲子園町</v>
          </cell>
          <cell r="I11" t="str">
            <v>９－２３</v>
          </cell>
          <cell r="J11" t="str">
            <v>甲子園町９－２３</v>
          </cell>
          <cell r="K11" t="str">
            <v>090-8694-9695/</v>
          </cell>
          <cell r="L11" t="str">
            <v>ishikawa_yosuke@yahoo.co.jp</v>
          </cell>
          <cell r="M11" t="str">
            <v>浴室,バリアフリー（段差解消・手すり）,駐車場</v>
          </cell>
          <cell r="R11" t="str">
            <v/>
          </cell>
          <cell r="U11" t="str">
            <v/>
          </cell>
          <cell r="AB11" t="str">
            <v/>
          </cell>
          <cell r="AL11" t="str">
            <v>石川陽介</v>
          </cell>
          <cell r="AM11" t="str">
            <v>イシカワヨウスケ</v>
          </cell>
        </row>
        <row r="12">
          <cell r="D12">
            <v>24</v>
          </cell>
          <cell r="E12" t="str">
            <v>富澤　洋一</v>
          </cell>
          <cell r="F12" t="str">
            <v>トミサワ ヨウイチ</v>
          </cell>
          <cell r="G12" t="str">
            <v>662-0021</v>
          </cell>
          <cell r="H12" t="str">
            <v>神原</v>
          </cell>
          <cell r="I12" t="str">
            <v>１５－１４</v>
          </cell>
          <cell r="J12" t="str">
            <v>神原１５－１４</v>
          </cell>
          <cell r="K12" t="str">
            <v>0798-74-9330/090-6966-5843</v>
          </cell>
          <cell r="L12" t="str">
            <v>you1t@yahoo.co.jp</v>
          </cell>
          <cell r="M12" t="str">
            <v>外壁・屋根</v>
          </cell>
          <cell r="R12" t="str">
            <v/>
          </cell>
          <cell r="U12" t="str">
            <v/>
          </cell>
          <cell r="AB12" t="str">
            <v/>
          </cell>
          <cell r="AL12" t="str">
            <v>富澤洋一</v>
          </cell>
          <cell r="AM12" t="str">
            <v>トミサワヨウイチ</v>
          </cell>
        </row>
        <row r="13">
          <cell r="D13">
            <v>25</v>
          </cell>
          <cell r="E13" t="str">
            <v>島田　久美</v>
          </cell>
          <cell r="F13" t="str">
            <v>シマダ ヒサミ</v>
          </cell>
          <cell r="G13" t="str">
            <v>662-0014</v>
          </cell>
          <cell r="H13" t="str">
            <v>甲陽園日之出町</v>
          </cell>
          <cell r="I13" t="str">
            <v>２－５４</v>
          </cell>
          <cell r="J13" t="str">
            <v>甲陽園日之出町２－５４</v>
          </cell>
          <cell r="K13" t="str">
            <v>090-1022-7207/</v>
          </cell>
          <cell r="L13" t="str">
            <v>kumi93p@icloud.com</v>
          </cell>
          <cell r="M13" t="str">
            <v>外壁・屋根,内装（フローリング・クロス張替等）,駐車場</v>
          </cell>
          <cell r="R13" t="str">
            <v/>
          </cell>
          <cell r="U13" t="str">
            <v/>
          </cell>
          <cell r="AB13" t="str">
            <v/>
          </cell>
          <cell r="AL13" t="str">
            <v>島田久美</v>
          </cell>
          <cell r="AM13" t="str">
            <v>シマダヒサミ</v>
          </cell>
        </row>
        <row r="14">
          <cell r="D14">
            <v>36</v>
          </cell>
          <cell r="E14" t="str">
            <v>大畑　かをる</v>
          </cell>
          <cell r="F14" t="str">
            <v>オオハタ　カヲル</v>
          </cell>
          <cell r="G14" t="str">
            <v>663-8005</v>
          </cell>
          <cell r="H14" t="str">
            <v>下大市西町</v>
          </cell>
          <cell r="I14" t="str">
            <v>１－２０</v>
          </cell>
          <cell r="J14" t="str">
            <v>下大市西町１－２０</v>
          </cell>
          <cell r="K14" t="str">
            <v>0798-51-3715/090-9254-8790</v>
          </cell>
          <cell r="M14" t="str">
            <v>屋根　重ね葺き工事</v>
          </cell>
          <cell r="N14" t="str">
            <v>誠匠ホーム</v>
          </cell>
          <cell r="O14">
            <v>45139</v>
          </cell>
          <cell r="P14">
            <v>45170</v>
          </cell>
          <cell r="Q14">
            <v>21944</v>
          </cell>
          <cell r="R14">
            <v>63</v>
          </cell>
          <cell r="S14">
            <v>45086</v>
          </cell>
          <cell r="T14">
            <v>580000</v>
          </cell>
          <cell r="U14">
            <v>58000</v>
          </cell>
          <cell r="V14">
            <v>45089</v>
          </cell>
          <cell r="W14">
            <v>2503</v>
          </cell>
          <cell r="X14">
            <v>45090</v>
          </cell>
          <cell r="Y14">
            <v>1</v>
          </cell>
          <cell r="AB14" t="str">
            <v/>
          </cell>
          <cell r="AH14" t="str">
            <v>所有者)大畑芳男(固定資産税の送付先を変更してもらう予定）</v>
          </cell>
          <cell r="AL14" t="str">
            <v>大畑かをる</v>
          </cell>
          <cell r="AM14" t="str">
            <v>オオハタカヲル</v>
          </cell>
        </row>
        <row r="15">
          <cell r="D15">
            <v>44</v>
          </cell>
          <cell r="E15" t="str">
            <v>平井　道之</v>
          </cell>
          <cell r="F15" t="str">
            <v>ヒライ　ミチユキ</v>
          </cell>
          <cell r="G15" t="str">
            <v>663-8153</v>
          </cell>
          <cell r="H15" t="str">
            <v>南甲子園</v>
          </cell>
          <cell r="I15" t="str">
            <v>１－９－１－１１１１</v>
          </cell>
          <cell r="J15" t="str">
            <v>南甲子園１－９－１－１１１１</v>
          </cell>
          <cell r="K15" t="str">
            <v>0798-41-8113/</v>
          </cell>
          <cell r="L15" t="str">
            <v>nrtbkkcnx@hotmail.com</v>
          </cell>
          <cell r="M15" t="str">
            <v>台所,トイレ,浴室,洗面所</v>
          </cell>
          <cell r="R15" t="str">
            <v/>
          </cell>
          <cell r="U15" t="str">
            <v/>
          </cell>
          <cell r="AB15" t="str">
            <v/>
          </cell>
          <cell r="AL15" t="str">
            <v>平井道之</v>
          </cell>
          <cell r="AM15" t="str">
            <v>ヒライミチユキ</v>
          </cell>
        </row>
        <row r="16">
          <cell r="D16">
            <v>45</v>
          </cell>
          <cell r="E16" t="str">
            <v>静　延彦</v>
          </cell>
          <cell r="F16" t="str">
            <v>シズカ　ノブヒコ</v>
          </cell>
          <cell r="G16" t="str">
            <v>663-8105</v>
          </cell>
          <cell r="H16" t="str">
            <v>中島町</v>
          </cell>
          <cell r="I16" t="str">
            <v>２－４</v>
          </cell>
          <cell r="J16" t="str">
            <v>中島町２－４</v>
          </cell>
          <cell r="K16" t="str">
            <v>0798-66-5175/090-2199-4675</v>
          </cell>
          <cell r="L16" t="str">
            <v>momotaro@bcc.bai.ne.jp</v>
          </cell>
          <cell r="M16" t="str">
            <v>台所,玄関等ドアノブ、浴室ドア、ガレージシャッターなど</v>
          </cell>
          <cell r="N16" t="str">
            <v>井上工務店</v>
          </cell>
          <cell r="O16">
            <v>45096</v>
          </cell>
          <cell r="P16">
            <v>45138</v>
          </cell>
          <cell r="Q16">
            <v>21441</v>
          </cell>
          <cell r="R16">
            <v>64</v>
          </cell>
          <cell r="S16">
            <v>45086</v>
          </cell>
          <cell r="T16">
            <v>2800000</v>
          </cell>
          <cell r="U16">
            <v>100000</v>
          </cell>
          <cell r="V16">
            <v>45089</v>
          </cell>
          <cell r="W16">
            <v>2502</v>
          </cell>
          <cell r="X16">
            <v>45089</v>
          </cell>
          <cell r="Y16">
            <v>1</v>
          </cell>
          <cell r="AB16" t="str">
            <v/>
          </cell>
          <cell r="AL16" t="str">
            <v>静延彦</v>
          </cell>
          <cell r="AM16" t="str">
            <v>シズカノブヒコ</v>
          </cell>
        </row>
        <row r="17">
          <cell r="D17">
            <v>46</v>
          </cell>
          <cell r="E17" t="str">
            <v>福本　広治</v>
          </cell>
          <cell r="F17" t="str">
            <v>フクモト　コウジ</v>
          </cell>
          <cell r="G17" t="str">
            <v>669-1133</v>
          </cell>
          <cell r="H17" t="str">
            <v>東山台</v>
          </cell>
          <cell r="I17" t="str">
            <v>４－１８－１４</v>
          </cell>
          <cell r="J17" t="str">
            <v>東山台４－１８－１４</v>
          </cell>
          <cell r="K17" t="str">
            <v>0797-63-1874/</v>
          </cell>
          <cell r="L17" t="str">
            <v>ahdb9204@bca.bai.ne.jp</v>
          </cell>
          <cell r="M17" t="str">
            <v>外壁・屋根,ベランダ(縁側等の屋根付きスペース）</v>
          </cell>
          <cell r="N17" t="str">
            <v>株式会社美全</v>
          </cell>
          <cell r="O17">
            <v>45093</v>
          </cell>
          <cell r="P17">
            <v>45114</v>
          </cell>
          <cell r="Q17">
            <v>19074</v>
          </cell>
          <cell r="R17">
            <v>71</v>
          </cell>
          <cell r="S17">
            <v>45077</v>
          </cell>
          <cell r="T17">
            <v>1200000</v>
          </cell>
          <cell r="U17">
            <v>100000</v>
          </cell>
          <cell r="V17">
            <v>45078</v>
          </cell>
          <cell r="W17">
            <v>1801</v>
          </cell>
          <cell r="X17">
            <v>45079</v>
          </cell>
          <cell r="Y17">
            <v>1</v>
          </cell>
          <cell r="AB17" t="str">
            <v/>
          </cell>
          <cell r="AL17" t="str">
            <v>福本広治</v>
          </cell>
          <cell r="AM17" t="str">
            <v>フクモトコウジ</v>
          </cell>
        </row>
        <row r="18">
          <cell r="D18">
            <v>48</v>
          </cell>
          <cell r="E18" t="str">
            <v>粟飯原　欣浩</v>
          </cell>
          <cell r="F18" t="str">
            <v>アイハラ　ヨシヒロ</v>
          </cell>
          <cell r="G18" t="str">
            <v>663-8136</v>
          </cell>
          <cell r="H18" t="str">
            <v>笠屋町</v>
          </cell>
          <cell r="I18" t="str">
            <v>９－１</v>
          </cell>
          <cell r="J18" t="str">
            <v>笠屋町９－１</v>
          </cell>
          <cell r="K18" t="str">
            <v>0798-48-3627/</v>
          </cell>
          <cell r="L18" t="str">
            <v>aiyo.70.1317@train.ocn.ne.jp</v>
          </cell>
          <cell r="M18" t="str">
            <v>外壁・屋根,シロアリ対策</v>
          </cell>
          <cell r="R18" t="str">
            <v/>
          </cell>
          <cell r="U18" t="str">
            <v/>
          </cell>
          <cell r="AB18" t="str">
            <v/>
          </cell>
          <cell r="AI18">
            <v>1</v>
          </cell>
          <cell r="AL18" t="str">
            <v>粟飯原欣浩</v>
          </cell>
          <cell r="AM18" t="str">
            <v>アイハラヨシヒロ</v>
          </cell>
        </row>
        <row r="19">
          <cell r="D19">
            <v>52</v>
          </cell>
          <cell r="E19" t="str">
            <v>岡本　泰治</v>
          </cell>
          <cell r="F19" t="str">
            <v>オカモト　ヤスジ</v>
          </cell>
          <cell r="G19" t="str">
            <v>663-8212</v>
          </cell>
          <cell r="H19" t="str">
            <v>今津野田町</v>
          </cell>
          <cell r="I19" t="str">
            <v>１－１１</v>
          </cell>
          <cell r="J19" t="str">
            <v>今津野田町１－１１</v>
          </cell>
          <cell r="K19" t="str">
            <v>090-3169-7787</v>
          </cell>
          <cell r="M19" t="str">
            <v>屋根・外壁塗装・外構塗装</v>
          </cell>
          <cell r="N19" t="str">
            <v>誠匠ホーム</v>
          </cell>
          <cell r="O19">
            <v>45092</v>
          </cell>
          <cell r="P19">
            <v>45122</v>
          </cell>
          <cell r="Q19">
            <v>25473</v>
          </cell>
          <cell r="R19">
            <v>53</v>
          </cell>
          <cell r="S19">
            <v>45075</v>
          </cell>
          <cell r="T19">
            <v>1300000</v>
          </cell>
          <cell r="U19">
            <v>100000</v>
          </cell>
          <cell r="V19">
            <v>45077</v>
          </cell>
          <cell r="W19">
            <v>1601</v>
          </cell>
          <cell r="X19">
            <v>45078</v>
          </cell>
          <cell r="Y19">
            <v>1</v>
          </cell>
          <cell r="AB19" t="str">
            <v/>
          </cell>
          <cell r="AH19" t="str">
            <v>共同名義人）岡本友恵</v>
          </cell>
          <cell r="AL19" t="str">
            <v>岡本泰治</v>
          </cell>
          <cell r="AM19" t="str">
            <v>オカモトヤスジ</v>
          </cell>
        </row>
        <row r="20">
          <cell r="D20">
            <v>56</v>
          </cell>
          <cell r="E20" t="str">
            <v>大野　仁</v>
          </cell>
          <cell r="F20" t="str">
            <v>オオノ　ヒトシ</v>
          </cell>
          <cell r="G20" t="str">
            <v>663-8233</v>
          </cell>
          <cell r="H20" t="str">
            <v>津門川町</v>
          </cell>
          <cell r="I20" t="str">
            <v>１０－７－２０１</v>
          </cell>
          <cell r="J20" t="str">
            <v>津門川町１０－７－２０１</v>
          </cell>
          <cell r="K20" t="str">
            <v>0798-20-5933</v>
          </cell>
          <cell r="M20" t="str">
            <v>トイレ</v>
          </cell>
          <cell r="R20" t="str">
            <v/>
          </cell>
          <cell r="U20" t="str">
            <v/>
          </cell>
          <cell r="AB20" t="str">
            <v/>
          </cell>
          <cell r="AI20">
            <v>1</v>
          </cell>
          <cell r="AL20" t="str">
            <v>大野仁</v>
          </cell>
          <cell r="AM20" t="str">
            <v>オオノヒトシ</v>
          </cell>
        </row>
        <row r="21">
          <cell r="D21">
            <v>64</v>
          </cell>
          <cell r="E21" t="str">
            <v>前山　知輝</v>
          </cell>
          <cell r="F21" t="str">
            <v>マエヤマ　トモキ</v>
          </cell>
          <cell r="G21" t="str">
            <v>663-8011</v>
          </cell>
          <cell r="H21" t="str">
            <v>樋ノ口町</v>
          </cell>
          <cell r="I21" t="str">
            <v>１－１０－４０</v>
          </cell>
          <cell r="J21" t="str">
            <v>樋ノ口町１－１０－４０</v>
          </cell>
          <cell r="K21" t="str">
            <v>090-8211-3380/</v>
          </cell>
          <cell r="L21" t="str">
            <v>tomoki_address@icloud.com</v>
          </cell>
          <cell r="M21" t="str">
            <v>外壁・屋根</v>
          </cell>
          <cell r="N21" t="str">
            <v>株式会社美全</v>
          </cell>
          <cell r="O21">
            <v>45170</v>
          </cell>
          <cell r="P21">
            <v>45229</v>
          </cell>
          <cell r="Q21">
            <v>29785</v>
          </cell>
          <cell r="R21">
            <v>41</v>
          </cell>
          <cell r="S21">
            <v>45077</v>
          </cell>
          <cell r="T21">
            <v>1480000</v>
          </cell>
          <cell r="U21">
            <v>100000</v>
          </cell>
          <cell r="V21">
            <v>45078</v>
          </cell>
          <cell r="W21">
            <v>1802</v>
          </cell>
          <cell r="X21">
            <v>45079</v>
          </cell>
          <cell r="Y21">
            <v>1</v>
          </cell>
          <cell r="AB21" t="str">
            <v/>
          </cell>
          <cell r="AL21" t="str">
            <v>前山知輝</v>
          </cell>
          <cell r="AM21" t="str">
            <v>マエヤマトモキ</v>
          </cell>
        </row>
        <row r="22">
          <cell r="D22">
            <v>72</v>
          </cell>
          <cell r="E22" t="str">
            <v>大谷　恭弘</v>
          </cell>
          <cell r="F22" t="str">
            <v>オオタニ　ヤスヒロ</v>
          </cell>
          <cell r="G22" t="str">
            <v>663-8006</v>
          </cell>
          <cell r="H22" t="str">
            <v>段上町</v>
          </cell>
          <cell r="I22" t="str">
            <v>７－１－２７</v>
          </cell>
          <cell r="J22" t="str">
            <v>段上町７－１－２７</v>
          </cell>
          <cell r="K22" t="str">
            <v>090-3677-5754/0798-54-0585</v>
          </cell>
          <cell r="L22" t="str">
            <v>y_ohtani@hcc5.bai.ne.jp</v>
          </cell>
          <cell r="M22" t="str">
            <v>トイレ,浴室,洗面所</v>
          </cell>
          <cell r="R22" t="str">
            <v/>
          </cell>
          <cell r="U22" t="str">
            <v/>
          </cell>
          <cell r="AB22" t="str">
            <v/>
          </cell>
          <cell r="AL22" t="str">
            <v>大谷恭弘</v>
          </cell>
          <cell r="AM22" t="str">
            <v>オオタニヤスヒロ</v>
          </cell>
        </row>
        <row r="23">
          <cell r="D23">
            <v>76</v>
          </cell>
          <cell r="E23" t="str">
            <v>細見　敬</v>
          </cell>
          <cell r="F23" t="str">
            <v>ホソミ　タカシ</v>
          </cell>
          <cell r="G23" t="str">
            <v>663-8022</v>
          </cell>
          <cell r="H23" t="str">
            <v>日野町</v>
          </cell>
          <cell r="I23" t="str">
            <v>３－３１</v>
          </cell>
          <cell r="J23" t="str">
            <v>日野町３－３１</v>
          </cell>
          <cell r="K23" t="str">
            <v>080-1423-7378/0798-56-7200</v>
          </cell>
          <cell r="L23" t="str">
            <v>h.tmrtt@docomo.ne.jp</v>
          </cell>
          <cell r="M23" t="str">
            <v>外壁・屋根</v>
          </cell>
          <cell r="R23" t="str">
            <v/>
          </cell>
          <cell r="U23" t="str">
            <v/>
          </cell>
          <cell r="AB23" t="str">
            <v/>
          </cell>
          <cell r="AL23" t="str">
            <v>細見敬</v>
          </cell>
          <cell r="AM23" t="str">
            <v>ホソミタカシ</v>
          </cell>
        </row>
        <row r="24">
          <cell r="D24">
            <v>77</v>
          </cell>
          <cell r="E24" t="str">
            <v>大西　明文</v>
          </cell>
          <cell r="F24" t="str">
            <v>オオニシ　アキフミ</v>
          </cell>
          <cell r="G24" t="str">
            <v>663-8107</v>
          </cell>
          <cell r="H24" t="str">
            <v>瓦林町</v>
          </cell>
          <cell r="I24" t="str">
            <v>５－１９</v>
          </cell>
          <cell r="J24" t="str">
            <v>瓦林町５－１９</v>
          </cell>
          <cell r="K24" t="str">
            <v>090-8936-6193/</v>
          </cell>
          <cell r="L24" t="str">
            <v>akioni09089366193@docomo.ne.jp</v>
          </cell>
          <cell r="M24" t="str">
            <v>外壁・屋根</v>
          </cell>
          <cell r="R24" t="str">
            <v/>
          </cell>
          <cell r="U24" t="str">
            <v/>
          </cell>
          <cell r="AB24" t="str">
            <v/>
          </cell>
          <cell r="AL24" t="str">
            <v>大西明文</v>
          </cell>
          <cell r="AM24" t="str">
            <v>オオニシアキフミ</v>
          </cell>
        </row>
        <row r="25">
          <cell r="D25">
            <v>80</v>
          </cell>
          <cell r="E25" t="str">
            <v>小川　弘二</v>
          </cell>
          <cell r="F25" t="str">
            <v>コガワ　コウジ</v>
          </cell>
          <cell r="G25" t="str">
            <v>663-8132</v>
          </cell>
          <cell r="H25" t="str">
            <v>東鳴尾町</v>
          </cell>
          <cell r="I25" t="str">
            <v>１－６－３１</v>
          </cell>
          <cell r="J25" t="str">
            <v>東鳴尾町１－６－３１</v>
          </cell>
          <cell r="K25" t="str">
            <v>090-8982-8040/</v>
          </cell>
          <cell r="L25" t="str">
            <v>koperu1penny@gmail.com</v>
          </cell>
          <cell r="M25" t="str">
            <v>外壁・屋根,ベランダ(縁側等の屋根付きスペース）</v>
          </cell>
          <cell r="R25" t="str">
            <v/>
          </cell>
          <cell r="U25" t="str">
            <v/>
          </cell>
          <cell r="AB25" t="str">
            <v/>
          </cell>
          <cell r="AL25" t="str">
            <v>小川弘二</v>
          </cell>
          <cell r="AM25" t="str">
            <v>コガワコウジ</v>
          </cell>
        </row>
        <row r="26">
          <cell r="D26">
            <v>82</v>
          </cell>
          <cell r="E26" t="str">
            <v>下田　知明</v>
          </cell>
          <cell r="F26" t="str">
            <v>シモダ　トモアキ</v>
          </cell>
          <cell r="G26" t="str">
            <v>663-8003</v>
          </cell>
          <cell r="H26" t="str">
            <v>上大市</v>
          </cell>
          <cell r="I26" t="str">
            <v>４－１６－３３</v>
          </cell>
          <cell r="J26" t="str">
            <v>上大市４－１６－３３</v>
          </cell>
          <cell r="K26" t="str">
            <v>090-7969-4896/</v>
          </cell>
          <cell r="L26" t="str">
            <v>tm2r@icloud.com</v>
          </cell>
          <cell r="M26" t="str">
            <v>外壁・屋根,ウッドデッキ・テラス（屋根なしスペース）</v>
          </cell>
          <cell r="R26" t="str">
            <v/>
          </cell>
          <cell r="U26" t="str">
            <v/>
          </cell>
          <cell r="AB26" t="str">
            <v/>
          </cell>
          <cell r="AI26">
            <v>2</v>
          </cell>
          <cell r="AL26" t="str">
            <v>下田知明</v>
          </cell>
          <cell r="AM26" t="str">
            <v>シモダトモアキ</v>
          </cell>
        </row>
        <row r="27">
          <cell r="D27">
            <v>84</v>
          </cell>
          <cell r="E27" t="str">
            <v>檜原　充治</v>
          </cell>
          <cell r="F27" t="str">
            <v>ヒハラ　ミチハル</v>
          </cell>
          <cell r="G27" t="str">
            <v>662-0852</v>
          </cell>
          <cell r="H27" t="str">
            <v>中殿町</v>
          </cell>
          <cell r="I27" t="str">
            <v>４－２８</v>
          </cell>
          <cell r="J27" t="str">
            <v>中殿町４－２８</v>
          </cell>
          <cell r="K27" t="str">
            <v>0798-58-1929/090-9966-9776</v>
          </cell>
          <cell r="M27" t="str">
            <v>外壁塗装・屋根塗装</v>
          </cell>
          <cell r="N27" t="str">
            <v>誠匠ホーム</v>
          </cell>
          <cell r="O27">
            <v>45115</v>
          </cell>
          <cell r="P27">
            <v>45138</v>
          </cell>
          <cell r="Q27">
            <v>23199</v>
          </cell>
          <cell r="R27">
            <v>59</v>
          </cell>
          <cell r="S27">
            <v>45089</v>
          </cell>
          <cell r="T27">
            <v>1560000</v>
          </cell>
          <cell r="U27">
            <v>100000</v>
          </cell>
          <cell r="V27">
            <v>45091</v>
          </cell>
          <cell r="W27">
            <v>2901</v>
          </cell>
          <cell r="Y27">
            <v>1</v>
          </cell>
          <cell r="AB27" t="str">
            <v/>
          </cell>
          <cell r="AL27" t="str">
            <v>檜原充治</v>
          </cell>
          <cell r="AM27" t="str">
            <v>ヒハラミチハル</v>
          </cell>
        </row>
        <row r="28">
          <cell r="D28">
            <v>85</v>
          </cell>
          <cell r="E28" t="str">
            <v>横垣内　忠雄</v>
          </cell>
          <cell r="F28" t="str">
            <v>ヨコガイチ　タダオ</v>
          </cell>
          <cell r="G28" t="str">
            <v>651-1423</v>
          </cell>
          <cell r="H28" t="str">
            <v>山口町船坂</v>
          </cell>
          <cell r="I28" t="str">
            <v>２６１－２</v>
          </cell>
          <cell r="J28" t="str">
            <v>山口町船坂２６１－２</v>
          </cell>
          <cell r="K28" t="str">
            <v>078-904-2978</v>
          </cell>
          <cell r="M28" t="str">
            <v>壁・浴室・洗面所・雨戸・玄関ほか</v>
          </cell>
          <cell r="R28" t="str">
            <v/>
          </cell>
          <cell r="U28" t="str">
            <v/>
          </cell>
          <cell r="AB28" t="str">
            <v/>
          </cell>
          <cell r="AL28" t="str">
            <v>横垣内忠雄</v>
          </cell>
          <cell r="AM28" t="str">
            <v>ヨコガイチタダオ</v>
          </cell>
        </row>
        <row r="29">
          <cell r="D29">
            <v>86</v>
          </cell>
          <cell r="E29" t="str">
            <v>植村　力</v>
          </cell>
          <cell r="F29" t="str">
            <v>ウエムラ　チカラ</v>
          </cell>
          <cell r="G29" t="str">
            <v>663-8003</v>
          </cell>
          <cell r="H29" t="str">
            <v>上大市</v>
          </cell>
          <cell r="I29" t="str">
            <v>４－１４－９</v>
          </cell>
          <cell r="J29" t="str">
            <v>上大市４－１４－９</v>
          </cell>
          <cell r="K29" t="str">
            <v>0798-51-2219</v>
          </cell>
          <cell r="M29" t="str">
            <v>屋根・ベランダ補修</v>
          </cell>
          <cell r="R29" t="str">
            <v/>
          </cell>
          <cell r="U29" t="str">
            <v/>
          </cell>
          <cell r="AB29" t="str">
            <v/>
          </cell>
          <cell r="AI29">
            <v>1</v>
          </cell>
          <cell r="AL29" t="str">
            <v>植村力</v>
          </cell>
          <cell r="AM29" t="str">
            <v>ウエムラチカラ</v>
          </cell>
        </row>
        <row r="30">
          <cell r="D30">
            <v>87</v>
          </cell>
          <cell r="E30" t="str">
            <v>丸尾　かつみ</v>
          </cell>
          <cell r="F30" t="str">
            <v>マルオ　カツミ</v>
          </cell>
          <cell r="G30" t="str">
            <v>663-8135</v>
          </cell>
          <cell r="H30" t="str">
            <v>上田西町</v>
          </cell>
          <cell r="I30" t="str">
            <v>３－４３－６１７</v>
          </cell>
          <cell r="J30" t="str">
            <v>上田西町３－４３－６１７</v>
          </cell>
          <cell r="K30" t="str">
            <v>080-1488-3234</v>
          </cell>
          <cell r="M30" t="str">
            <v>フローリング</v>
          </cell>
          <cell r="R30" t="str">
            <v/>
          </cell>
          <cell r="U30" t="str">
            <v/>
          </cell>
          <cell r="AB30" t="str">
            <v/>
          </cell>
          <cell r="AL30" t="str">
            <v>丸尾かつみ</v>
          </cell>
          <cell r="AM30" t="str">
            <v>マルオカツミ</v>
          </cell>
        </row>
        <row r="31">
          <cell r="D31">
            <v>89</v>
          </cell>
          <cell r="E31" t="str">
            <v>小林　敬明</v>
          </cell>
          <cell r="F31" t="str">
            <v>コバヤシ　タカアキ</v>
          </cell>
          <cell r="G31" t="str">
            <v>662-0856</v>
          </cell>
          <cell r="H31" t="str">
            <v>城ケ堀町</v>
          </cell>
          <cell r="I31" t="str">
            <v>４－８</v>
          </cell>
          <cell r="J31" t="str">
            <v>城ケ堀町４－８</v>
          </cell>
          <cell r="K31" t="str">
            <v>0798-33-1226</v>
          </cell>
          <cell r="M31" t="str">
            <v>外壁・屋根塗装</v>
          </cell>
          <cell r="N31" t="str">
            <v>株式会社DOOR</v>
          </cell>
          <cell r="O31">
            <v>45139</v>
          </cell>
          <cell r="P31">
            <v>45169</v>
          </cell>
          <cell r="Q31">
            <v>18670</v>
          </cell>
          <cell r="R31">
            <v>72</v>
          </cell>
          <cell r="S31">
            <v>45089</v>
          </cell>
          <cell r="T31">
            <v>1000000</v>
          </cell>
          <cell r="U31">
            <v>100000</v>
          </cell>
          <cell r="V31">
            <v>45090</v>
          </cell>
          <cell r="W31">
            <v>2602</v>
          </cell>
          <cell r="Y31">
            <v>1</v>
          </cell>
          <cell r="AB31" t="str">
            <v/>
          </cell>
          <cell r="AL31" t="str">
            <v>小林敬明</v>
          </cell>
          <cell r="AM31" t="str">
            <v>コバヤシタカアキ</v>
          </cell>
        </row>
        <row r="32">
          <cell r="D32">
            <v>91</v>
          </cell>
          <cell r="E32" t="str">
            <v>城生　充子</v>
          </cell>
          <cell r="F32" t="str">
            <v>シロオ　ミツコ</v>
          </cell>
          <cell r="G32" t="str">
            <v>651-1413</v>
          </cell>
          <cell r="H32" t="str">
            <v>北六甲台</v>
          </cell>
          <cell r="I32" t="str">
            <v>３－１４－１７</v>
          </cell>
          <cell r="J32" t="str">
            <v>北六甲台３－１４－１７</v>
          </cell>
          <cell r="K32" t="str">
            <v>078-904-3166</v>
          </cell>
          <cell r="M32" t="str">
            <v>ベランダ</v>
          </cell>
          <cell r="R32" t="str">
            <v/>
          </cell>
          <cell r="U32" t="str">
            <v/>
          </cell>
          <cell r="AB32" t="str">
            <v/>
          </cell>
          <cell r="AL32" t="str">
            <v>城生充子</v>
          </cell>
          <cell r="AM32" t="str">
            <v>シロオミツコ</v>
          </cell>
        </row>
        <row r="33">
          <cell r="D33">
            <v>92</v>
          </cell>
          <cell r="E33" t="str">
            <v>西岡　晴子</v>
          </cell>
          <cell r="F33" t="str">
            <v>ニシオカ　ハルコ</v>
          </cell>
          <cell r="G33" t="str">
            <v>663-8003</v>
          </cell>
          <cell r="H33" t="str">
            <v>上大市</v>
          </cell>
          <cell r="I33" t="str">
            <v>５－２３－２８</v>
          </cell>
          <cell r="J33" t="str">
            <v>上大市５－２３－２８</v>
          </cell>
          <cell r="K33" t="str">
            <v>0798-53-8097</v>
          </cell>
          <cell r="M33" t="str">
            <v>浴室・洗面所</v>
          </cell>
          <cell r="R33" t="str">
            <v/>
          </cell>
          <cell r="U33" t="str">
            <v/>
          </cell>
          <cell r="AB33" t="str">
            <v/>
          </cell>
          <cell r="AH33" t="str">
            <v>娘（中村奈保子）代筆</v>
          </cell>
          <cell r="AL33" t="str">
            <v>西岡晴子</v>
          </cell>
          <cell r="AM33" t="str">
            <v>ニシオカハルコ</v>
          </cell>
        </row>
        <row r="34">
          <cell r="D34">
            <v>95</v>
          </cell>
          <cell r="E34" t="str">
            <v>吉本　弘介</v>
          </cell>
          <cell r="F34" t="str">
            <v>ヨシモト　コウスケ</v>
          </cell>
          <cell r="G34" t="str">
            <v>662-0088</v>
          </cell>
          <cell r="H34" t="str">
            <v>苦楽園四番町</v>
          </cell>
          <cell r="I34" t="str">
            <v>１５－２９</v>
          </cell>
          <cell r="J34" t="str">
            <v>苦楽園四番町１５－２９</v>
          </cell>
          <cell r="K34" t="str">
            <v>090-8579-1405</v>
          </cell>
          <cell r="M34" t="str">
            <v>外壁塗装</v>
          </cell>
          <cell r="R34" t="str">
            <v/>
          </cell>
          <cell r="U34" t="str">
            <v/>
          </cell>
          <cell r="AB34" t="str">
            <v/>
          </cell>
          <cell r="AL34" t="str">
            <v>吉本弘介</v>
          </cell>
          <cell r="AM34" t="str">
            <v>ヨシモトコウスケ</v>
          </cell>
        </row>
        <row r="35">
          <cell r="D35">
            <v>96</v>
          </cell>
          <cell r="E35" t="str">
            <v>衣笠　基樹</v>
          </cell>
          <cell r="F35" t="str">
            <v>キヌガサ　モトキ</v>
          </cell>
          <cell r="G35" t="str">
            <v>669-1104</v>
          </cell>
          <cell r="H35" t="str">
            <v>生瀬武庫川町</v>
          </cell>
          <cell r="I35" t="str">
            <v>２－２－１０９</v>
          </cell>
          <cell r="J35" t="str">
            <v>生瀬武庫川町２－２－１０９</v>
          </cell>
          <cell r="K35" t="str">
            <v>0797-86-3467</v>
          </cell>
          <cell r="M35" t="str">
            <v>浴室</v>
          </cell>
          <cell r="R35" t="str">
            <v/>
          </cell>
          <cell r="U35" t="str">
            <v/>
          </cell>
          <cell r="AB35" t="str">
            <v/>
          </cell>
          <cell r="AL35" t="str">
            <v>衣笠基樹</v>
          </cell>
          <cell r="AM35" t="str">
            <v>キヌガサモトキ</v>
          </cell>
        </row>
        <row r="36">
          <cell r="D36">
            <v>99</v>
          </cell>
          <cell r="E36" t="str">
            <v>福寿　寛有</v>
          </cell>
          <cell r="F36" t="str">
            <v>フクジュ　ヒロクニ</v>
          </cell>
          <cell r="G36" t="str">
            <v>662-0922</v>
          </cell>
          <cell r="H36" t="str">
            <v>東町</v>
          </cell>
          <cell r="I36" t="str">
            <v>２－９－８－１００９</v>
          </cell>
          <cell r="J36" t="str">
            <v>東町２－９－８－１００９</v>
          </cell>
          <cell r="K36" t="str">
            <v>0798-23-9797/090-1713-1782</v>
          </cell>
          <cell r="L36" t="str">
            <v>fukuju@bcb.bai.ne.jp</v>
          </cell>
          <cell r="M36" t="str">
            <v>内装（フローリング・クロス張替等）,台所</v>
          </cell>
          <cell r="R36" t="str">
            <v/>
          </cell>
          <cell r="U36" t="str">
            <v/>
          </cell>
          <cell r="AB36" t="str">
            <v/>
          </cell>
          <cell r="AL36" t="str">
            <v>福寿寛有</v>
          </cell>
          <cell r="AM36" t="str">
            <v>フクジュヒロクニ</v>
          </cell>
        </row>
        <row r="37">
          <cell r="D37">
            <v>103</v>
          </cell>
          <cell r="E37" t="str">
            <v>武田　英明</v>
          </cell>
          <cell r="F37" t="str">
            <v>タケダ　ヒデアキ</v>
          </cell>
          <cell r="G37" t="str">
            <v>662-0943</v>
          </cell>
          <cell r="H37" t="str">
            <v>建石町</v>
          </cell>
          <cell r="I37" t="str">
            <v>１－１７</v>
          </cell>
          <cell r="J37" t="str">
            <v>建石町１－１７</v>
          </cell>
          <cell r="K37" t="str">
            <v>090-8234-2609/</v>
          </cell>
          <cell r="L37" t="str">
            <v>0403htake@gmail.com</v>
          </cell>
          <cell r="M37" t="str">
            <v>外壁・屋根</v>
          </cell>
          <cell r="R37" t="str">
            <v/>
          </cell>
          <cell r="U37" t="str">
            <v/>
          </cell>
          <cell r="AB37" t="str">
            <v/>
          </cell>
          <cell r="AL37" t="str">
            <v>武田英明</v>
          </cell>
          <cell r="AM37" t="str">
            <v>タケダヒデアキ</v>
          </cell>
        </row>
        <row r="38">
          <cell r="D38">
            <v>104</v>
          </cell>
          <cell r="E38" t="str">
            <v>樋口　祐行</v>
          </cell>
          <cell r="F38" t="str">
            <v>ヒグチ　ヒロユキ</v>
          </cell>
          <cell r="G38" t="str">
            <v>651-1432</v>
          </cell>
          <cell r="H38" t="str">
            <v>すみれ台</v>
          </cell>
          <cell r="I38" t="str">
            <v>２－１４－３</v>
          </cell>
          <cell r="J38" t="str">
            <v>すみれ台２－１４－３</v>
          </cell>
          <cell r="K38" t="str">
            <v>080-5365-4775</v>
          </cell>
          <cell r="M38" t="str">
            <v>外壁・屋根塗装</v>
          </cell>
          <cell r="R38" t="str">
            <v/>
          </cell>
          <cell r="U38" t="str">
            <v/>
          </cell>
          <cell r="AB38" t="str">
            <v/>
          </cell>
          <cell r="AL38" t="str">
            <v>樋口祐行</v>
          </cell>
          <cell r="AM38" t="str">
            <v>ヒグチヒロユキ</v>
          </cell>
        </row>
        <row r="39">
          <cell r="D39">
            <v>107</v>
          </cell>
          <cell r="E39" t="str">
            <v>城市　孝志</v>
          </cell>
          <cell r="F39" t="str">
            <v>ジョウイチ　タカシ</v>
          </cell>
          <cell r="G39" t="str">
            <v>663-8103</v>
          </cell>
          <cell r="H39" t="str">
            <v>熊野町</v>
          </cell>
          <cell r="I39" t="str">
            <v>７－２７－７０９</v>
          </cell>
          <cell r="J39" t="str">
            <v>熊野町７－２７－７０９</v>
          </cell>
          <cell r="K39" t="str">
            <v>080-3101-9428</v>
          </cell>
          <cell r="M39" t="str">
            <v>浴室</v>
          </cell>
          <cell r="R39" t="str">
            <v/>
          </cell>
          <cell r="U39" t="str">
            <v/>
          </cell>
          <cell r="AB39" t="str">
            <v/>
          </cell>
          <cell r="AL39" t="str">
            <v>城市孝志</v>
          </cell>
          <cell r="AM39" t="str">
            <v>ジョウイチタカシ</v>
          </cell>
        </row>
        <row r="40">
          <cell r="D40">
            <v>110</v>
          </cell>
          <cell r="E40" t="str">
            <v>恩地　順子</v>
          </cell>
          <cell r="F40" t="str">
            <v>オンチ　ヨリコ</v>
          </cell>
          <cell r="G40" t="str">
            <v>669-1146</v>
          </cell>
          <cell r="H40" t="str">
            <v>名塩さくら台</v>
          </cell>
          <cell r="I40" t="str">
            <v>２丁目２－６</v>
          </cell>
          <cell r="J40" t="str">
            <v>名塩さくら台２－２－６</v>
          </cell>
          <cell r="K40" t="str">
            <v>090-2590-7867/090-2590-7867</v>
          </cell>
          <cell r="L40" t="str">
            <v>yrkn.0603@gmail.com</v>
          </cell>
          <cell r="M40" t="str">
            <v>外壁・屋根</v>
          </cell>
          <cell r="N40" t="str">
            <v>阪神ホーム株式会社</v>
          </cell>
          <cell r="O40">
            <v>45131</v>
          </cell>
          <cell r="P40">
            <v>45161</v>
          </cell>
          <cell r="Q40">
            <v>19513</v>
          </cell>
          <cell r="R40">
            <v>70</v>
          </cell>
          <cell r="S40">
            <v>45088</v>
          </cell>
          <cell r="T40">
            <v>1380000</v>
          </cell>
          <cell r="U40">
            <v>100000</v>
          </cell>
          <cell r="V40">
            <v>45090</v>
          </cell>
          <cell r="W40">
            <v>2604</v>
          </cell>
          <cell r="Y40">
            <v>1</v>
          </cell>
          <cell r="AB40" t="str">
            <v/>
          </cell>
          <cell r="AL40" t="str">
            <v>恩地順子</v>
          </cell>
          <cell r="AM40" t="str">
            <v>オンチヨリコ</v>
          </cell>
        </row>
        <row r="41">
          <cell r="D41">
            <v>112</v>
          </cell>
          <cell r="E41" t="str">
            <v>田中　善子</v>
          </cell>
          <cell r="F41" t="str">
            <v>タナカ　ヨシコ</v>
          </cell>
          <cell r="G41" t="str">
            <v>663-8122</v>
          </cell>
          <cell r="H41" t="str">
            <v>小曽根町</v>
          </cell>
          <cell r="I41" t="str">
            <v>４－９－４</v>
          </cell>
          <cell r="J41" t="str">
            <v>小曽根町４－９－４</v>
          </cell>
          <cell r="K41" t="str">
            <v>090-1062-0601/</v>
          </cell>
          <cell r="L41" t="str">
            <v>unty.c5panic-foever-yoshiko@docomo.ne.jp</v>
          </cell>
          <cell r="M41" t="str">
            <v>外壁・屋根</v>
          </cell>
          <cell r="R41" t="str">
            <v/>
          </cell>
          <cell r="U41" t="str">
            <v/>
          </cell>
          <cell r="AB41" t="str">
            <v/>
          </cell>
          <cell r="AL41" t="str">
            <v>田中善子</v>
          </cell>
          <cell r="AM41" t="str">
            <v>タナカヨシコ</v>
          </cell>
        </row>
        <row r="42">
          <cell r="D42">
            <v>117</v>
          </cell>
          <cell r="E42" t="str">
            <v>上田　晃穂</v>
          </cell>
          <cell r="F42" t="str">
            <v>ウエダ　アキオ</v>
          </cell>
          <cell r="G42" t="str">
            <v>662-0961</v>
          </cell>
          <cell r="H42" t="str">
            <v>御茶家所町</v>
          </cell>
          <cell r="I42" t="str">
            <v>２－３０</v>
          </cell>
          <cell r="J42" t="str">
            <v>御茶家所町２－３０</v>
          </cell>
          <cell r="K42" t="str">
            <v>080-4019-0513/0798-32-7348</v>
          </cell>
          <cell r="L42" t="str">
            <v>ackey0961@gmail.com</v>
          </cell>
          <cell r="M42" t="str">
            <v>外壁・屋根,トイレ,門・塀</v>
          </cell>
          <cell r="R42" t="str">
            <v/>
          </cell>
          <cell r="U42" t="str">
            <v/>
          </cell>
          <cell r="AB42" t="str">
            <v/>
          </cell>
          <cell r="AI42">
            <v>2</v>
          </cell>
          <cell r="AL42" t="str">
            <v>上田晃穂</v>
          </cell>
          <cell r="AM42" t="str">
            <v>ウエダアキオ</v>
          </cell>
        </row>
        <row r="43">
          <cell r="D43">
            <v>124</v>
          </cell>
          <cell r="E43" t="str">
            <v>辰岡　威</v>
          </cell>
          <cell r="F43" t="str">
            <v>タツオカ　タケシ</v>
          </cell>
          <cell r="G43" t="str">
            <v>663-8212</v>
          </cell>
          <cell r="H43" t="str">
            <v>今津野田町</v>
          </cell>
          <cell r="I43" t="str">
            <v>１－８－３</v>
          </cell>
          <cell r="J43" t="str">
            <v>今津野田町１－８－３</v>
          </cell>
          <cell r="K43" t="str">
            <v>090-6904-1430/</v>
          </cell>
          <cell r="L43" t="str">
            <v>tatatata1205@hotmail.co.jp</v>
          </cell>
          <cell r="M43" t="str">
            <v>トイレ</v>
          </cell>
          <cell r="R43" t="str">
            <v/>
          </cell>
          <cell r="U43" t="str">
            <v/>
          </cell>
          <cell r="AB43" t="str">
            <v/>
          </cell>
          <cell r="AL43" t="str">
            <v>辰岡威</v>
          </cell>
          <cell r="AM43" t="str">
            <v>タツオカタケシ</v>
          </cell>
        </row>
        <row r="44">
          <cell r="D44">
            <v>130</v>
          </cell>
          <cell r="E44" t="str">
            <v>牧原　弘</v>
          </cell>
          <cell r="F44" t="str">
            <v>マキハラ　ヒロシ</v>
          </cell>
          <cell r="G44" t="str">
            <v>663-8113</v>
          </cell>
          <cell r="H44" t="str">
            <v>甲子園口</v>
          </cell>
          <cell r="I44" t="str">
            <v>４丁目４番１２号</v>
          </cell>
          <cell r="J44" t="str">
            <v>甲子園口４－４－１２</v>
          </cell>
          <cell r="K44" t="str">
            <v>080-6113-1640/0798-67-0867</v>
          </cell>
          <cell r="L44" t="str">
            <v>37makmak19@gmail.com</v>
          </cell>
          <cell r="M44" t="str">
            <v>外壁・屋根,ベランダ(縁側等の屋根付きスペース）,門・塀</v>
          </cell>
          <cell r="R44" t="str">
            <v/>
          </cell>
          <cell r="U44" t="str">
            <v/>
          </cell>
          <cell r="AB44" t="str">
            <v/>
          </cell>
          <cell r="AL44" t="str">
            <v>牧原弘</v>
          </cell>
          <cell r="AM44" t="str">
            <v>マキハラヒロシ</v>
          </cell>
        </row>
        <row r="45">
          <cell r="D45">
            <v>135</v>
          </cell>
          <cell r="E45" t="str">
            <v>橋本　高弘</v>
          </cell>
          <cell r="F45" t="str">
            <v>ハシモト　タカヒロ</v>
          </cell>
          <cell r="G45" t="str">
            <v>662-0093</v>
          </cell>
          <cell r="H45" t="str">
            <v>西平町</v>
          </cell>
          <cell r="I45" t="str">
            <v>４－１２</v>
          </cell>
          <cell r="J45" t="str">
            <v>西平町４－１２</v>
          </cell>
          <cell r="K45" t="str">
            <v>0798-39-7824/090-1905-3374</v>
          </cell>
          <cell r="L45" t="str">
            <v>hashimot_6.12@ezweb.ne.jp</v>
          </cell>
          <cell r="M45" t="str">
            <v>外壁塗装</v>
          </cell>
          <cell r="N45" t="str">
            <v>株式会社DOOR</v>
          </cell>
          <cell r="O45">
            <v>45102</v>
          </cell>
          <cell r="P45">
            <v>45138</v>
          </cell>
          <cell r="Q45">
            <v>20252</v>
          </cell>
          <cell r="R45">
            <v>68</v>
          </cell>
          <cell r="S45">
            <v>45089</v>
          </cell>
          <cell r="T45">
            <v>1000000</v>
          </cell>
          <cell r="U45">
            <v>100000</v>
          </cell>
          <cell r="V45">
            <v>45090</v>
          </cell>
          <cell r="W45">
            <v>2603</v>
          </cell>
          <cell r="Y45">
            <v>1</v>
          </cell>
          <cell r="AB45" t="str">
            <v/>
          </cell>
          <cell r="AL45" t="str">
            <v>橋本高弘</v>
          </cell>
          <cell r="AM45" t="str">
            <v>ハシモトタカヒロ</v>
          </cell>
        </row>
        <row r="46">
          <cell r="D46">
            <v>137</v>
          </cell>
          <cell r="E46" t="str">
            <v>中野　正一</v>
          </cell>
          <cell r="F46" t="str">
            <v>ナカノ　マサカズ</v>
          </cell>
          <cell r="G46" t="str">
            <v>662-0964</v>
          </cell>
          <cell r="H46" t="str">
            <v>弓場町</v>
          </cell>
          <cell r="I46" t="str">
            <v>８－７</v>
          </cell>
          <cell r="J46" t="str">
            <v>弓場町８－７</v>
          </cell>
          <cell r="K46" t="str">
            <v>0798-22-3665</v>
          </cell>
          <cell r="M46" t="str">
            <v>屋根外壁塗装</v>
          </cell>
          <cell r="R46" t="str">
            <v/>
          </cell>
          <cell r="U46" t="str">
            <v/>
          </cell>
          <cell r="AB46" t="str">
            <v/>
          </cell>
          <cell r="AH46" t="str">
            <v>8/1完了予定（開始日未記入）</v>
          </cell>
          <cell r="AL46" t="str">
            <v>中野正一</v>
          </cell>
          <cell r="AM46" t="str">
            <v>ナカノマサカズ</v>
          </cell>
        </row>
        <row r="47">
          <cell r="D47">
            <v>141</v>
          </cell>
          <cell r="E47" t="str">
            <v>小山　洋子</v>
          </cell>
          <cell r="F47" t="str">
            <v>コヤマ　ヨウコ</v>
          </cell>
          <cell r="G47" t="str">
            <v>663-8113</v>
          </cell>
          <cell r="H47" t="str">
            <v>甲子園口</v>
          </cell>
          <cell r="I47" t="str">
            <v>６－３－１９</v>
          </cell>
          <cell r="J47" t="str">
            <v>甲子園口６－３－１９</v>
          </cell>
          <cell r="K47" t="str">
            <v>090-9615-8579</v>
          </cell>
          <cell r="M47" t="str">
            <v>和室・土壁の修理</v>
          </cell>
          <cell r="R47" t="str">
            <v/>
          </cell>
          <cell r="U47" t="str">
            <v/>
          </cell>
          <cell r="AB47" t="str">
            <v/>
          </cell>
          <cell r="AI47">
            <v>1</v>
          </cell>
          <cell r="AL47" t="str">
            <v>小山洋子</v>
          </cell>
          <cell r="AM47" t="str">
            <v>コヤマヨウコ</v>
          </cell>
        </row>
        <row r="48">
          <cell r="D48">
            <v>144</v>
          </cell>
          <cell r="E48" t="str">
            <v>樽岡　薫</v>
          </cell>
          <cell r="F48" t="str">
            <v>タルオカ　カオル</v>
          </cell>
          <cell r="G48" t="str">
            <v>662-0011</v>
          </cell>
          <cell r="H48" t="str">
            <v>甲陽園目神山町</v>
          </cell>
          <cell r="I48" t="str">
            <v>１４－２９</v>
          </cell>
          <cell r="J48" t="str">
            <v>甲陽園目神山町１４－２９</v>
          </cell>
          <cell r="K48" t="str">
            <v>0798-71-7131/090-8236-5471</v>
          </cell>
          <cell r="M48" t="str">
            <v>トイレ2箇所</v>
          </cell>
          <cell r="R48" t="str">
            <v/>
          </cell>
          <cell r="U48" t="str">
            <v/>
          </cell>
          <cell r="AB48" t="str">
            <v/>
          </cell>
          <cell r="AL48" t="str">
            <v>樽岡薫</v>
          </cell>
          <cell r="AM48" t="str">
            <v>タルオカカオル</v>
          </cell>
        </row>
        <row r="49">
          <cell r="D49">
            <v>146</v>
          </cell>
          <cell r="E49" t="str">
            <v>三宅　惠子</v>
          </cell>
          <cell r="F49" t="str">
            <v>ミヤケ　ケイコ</v>
          </cell>
          <cell r="G49" t="str">
            <v>663-8244</v>
          </cell>
          <cell r="H49" t="str">
            <v>津門綾羽町</v>
          </cell>
          <cell r="I49" t="str">
            <v>１－２４</v>
          </cell>
          <cell r="J49" t="str">
            <v>津門綾羽町１－２４</v>
          </cell>
          <cell r="K49" t="str">
            <v>0798-36-2895</v>
          </cell>
          <cell r="M49" t="str">
            <v>外装リフレッシュ工事</v>
          </cell>
          <cell r="N49" t="str">
            <v>大和ハウスリフォーム㈱</v>
          </cell>
          <cell r="O49">
            <v>45093</v>
          </cell>
          <cell r="P49">
            <v>45150</v>
          </cell>
          <cell r="Q49">
            <v>14461</v>
          </cell>
          <cell r="R49">
            <v>83</v>
          </cell>
          <cell r="S49">
            <v>45076</v>
          </cell>
          <cell r="T49">
            <v>3410000</v>
          </cell>
          <cell r="U49">
            <v>100000</v>
          </cell>
          <cell r="V49">
            <v>45077</v>
          </cell>
          <cell r="W49">
            <v>1602</v>
          </cell>
          <cell r="X49">
            <v>45078</v>
          </cell>
          <cell r="Y49">
            <v>1</v>
          </cell>
          <cell r="AB49" t="str">
            <v/>
          </cell>
          <cell r="AL49" t="str">
            <v>三宅惠子</v>
          </cell>
          <cell r="AM49" t="str">
            <v>ミヤケケイコ</v>
          </cell>
        </row>
        <row r="50">
          <cell r="D50">
            <v>147</v>
          </cell>
          <cell r="E50" t="str">
            <v>檜垣　穣</v>
          </cell>
          <cell r="F50" t="str">
            <v>ヒガキ　ジョウ</v>
          </cell>
          <cell r="G50" t="str">
            <v>662-0892</v>
          </cell>
          <cell r="H50" t="str">
            <v>上ケ原二番町</v>
          </cell>
          <cell r="I50" t="str">
            <v>２－３</v>
          </cell>
          <cell r="J50" t="str">
            <v>上ケ原二番町２－３</v>
          </cell>
          <cell r="K50" t="str">
            <v>080-1467-4237</v>
          </cell>
          <cell r="M50" t="str">
            <v>屋根工事及び外壁塗装</v>
          </cell>
          <cell r="R50" t="str">
            <v/>
          </cell>
          <cell r="U50" t="str">
            <v/>
          </cell>
          <cell r="AB50" t="str">
            <v/>
          </cell>
          <cell r="AL50" t="str">
            <v>檜垣穣</v>
          </cell>
          <cell r="AM50" t="str">
            <v>ヒガキジョウ</v>
          </cell>
        </row>
        <row r="51">
          <cell r="D51">
            <v>148</v>
          </cell>
          <cell r="E51" t="str">
            <v>德江　正道</v>
          </cell>
          <cell r="F51" t="str">
            <v>トクエ　マサミチ</v>
          </cell>
          <cell r="G51" t="str">
            <v>663-8151</v>
          </cell>
          <cell r="H51" t="str">
            <v>甲子園洲鳥町</v>
          </cell>
          <cell r="I51" t="str">
            <v>９－８</v>
          </cell>
          <cell r="J51" t="str">
            <v>甲子園洲鳥町９－８</v>
          </cell>
          <cell r="K51" t="str">
            <v>080-6124-4709</v>
          </cell>
          <cell r="L51" t="str">
            <v>kohaku2010@yahoo.co.jp</v>
          </cell>
          <cell r="M51" t="str">
            <v>屋根塗装・工事</v>
          </cell>
          <cell r="N51" t="str">
            <v>ヤスダホーム</v>
          </cell>
          <cell r="O51">
            <v>45093</v>
          </cell>
          <cell r="P51">
            <v>45100</v>
          </cell>
          <cell r="Q51">
            <v>26021</v>
          </cell>
          <cell r="R51">
            <v>52</v>
          </cell>
          <cell r="S51">
            <v>45084</v>
          </cell>
          <cell r="T51">
            <v>660000</v>
          </cell>
          <cell r="U51">
            <v>66000</v>
          </cell>
          <cell r="V51">
            <v>45085</v>
          </cell>
          <cell r="W51">
            <v>2401</v>
          </cell>
          <cell r="X51">
            <v>45085</v>
          </cell>
          <cell r="Y51">
            <v>1</v>
          </cell>
          <cell r="AB51" t="str">
            <v/>
          </cell>
          <cell r="AL51" t="str">
            <v>德江正道</v>
          </cell>
          <cell r="AM51" t="str">
            <v>トクエマサミチ</v>
          </cell>
        </row>
        <row r="52">
          <cell r="D52">
            <v>149</v>
          </cell>
          <cell r="E52" t="str">
            <v>小林　昌子</v>
          </cell>
          <cell r="F52" t="str">
            <v>コバヤシ　マサコ</v>
          </cell>
          <cell r="G52" t="str">
            <v>663-8132</v>
          </cell>
          <cell r="H52" t="str">
            <v>東鳴尾町</v>
          </cell>
          <cell r="I52" t="str">
            <v>１－９－２１</v>
          </cell>
          <cell r="J52" t="str">
            <v>東鳴尾町１－９－２１</v>
          </cell>
          <cell r="K52" t="str">
            <v>0798-40-7327</v>
          </cell>
          <cell r="M52" t="str">
            <v>浴室・給湯器</v>
          </cell>
          <cell r="R52" t="str">
            <v/>
          </cell>
          <cell r="U52" t="str">
            <v/>
          </cell>
          <cell r="AB52" t="str">
            <v/>
          </cell>
          <cell r="AL52" t="str">
            <v>小林昌子</v>
          </cell>
          <cell r="AM52" t="str">
            <v>コバヤシマサコ</v>
          </cell>
        </row>
        <row r="53">
          <cell r="D53">
            <v>151</v>
          </cell>
          <cell r="E53" t="str">
            <v>高岩　俊雄</v>
          </cell>
          <cell r="F53" t="str">
            <v>タカイワ　トシオ</v>
          </cell>
          <cell r="G53" t="str">
            <v>663-8022</v>
          </cell>
          <cell r="H53" t="str">
            <v>日野町</v>
          </cell>
          <cell r="I53" t="str">
            <v>１－２４</v>
          </cell>
          <cell r="J53" t="str">
            <v>日野町１－２４</v>
          </cell>
          <cell r="K53" t="str">
            <v>090-6231-0171/090-3263-2563(俊雄）</v>
          </cell>
          <cell r="L53" t="str">
            <v>fumimama.2300@ezweb.ne.jp</v>
          </cell>
          <cell r="M53" t="str">
            <v>外壁・屋根</v>
          </cell>
          <cell r="N53" t="str">
            <v>株式会社アート企画</v>
          </cell>
          <cell r="O53">
            <v>45159</v>
          </cell>
          <cell r="P53">
            <v>45178</v>
          </cell>
          <cell r="Q53">
            <v>17060</v>
          </cell>
          <cell r="R53">
            <v>76</v>
          </cell>
          <cell r="S53">
            <v>45089</v>
          </cell>
          <cell r="T53">
            <v>1265000</v>
          </cell>
          <cell r="U53">
            <v>100000</v>
          </cell>
          <cell r="V53">
            <v>45090</v>
          </cell>
          <cell r="W53">
            <v>2601</v>
          </cell>
          <cell r="X53">
            <v>45090</v>
          </cell>
          <cell r="Y53">
            <v>1</v>
          </cell>
          <cell r="AB53" t="str">
            <v/>
          </cell>
          <cell r="AL53" t="str">
            <v>高岩俊雄</v>
          </cell>
          <cell r="AM53" t="str">
            <v>タカイワトシオ</v>
          </cell>
        </row>
        <row r="54">
          <cell r="D54">
            <v>152</v>
          </cell>
          <cell r="E54" t="str">
            <v>坂本　百合子</v>
          </cell>
          <cell r="F54" t="str">
            <v>サカモト　ユリコ</v>
          </cell>
          <cell r="G54" t="str">
            <v>663-8111</v>
          </cell>
          <cell r="H54" t="str">
            <v>二見町</v>
          </cell>
          <cell r="I54" t="str">
            <v>１４‐１８‐２７１</v>
          </cell>
          <cell r="J54" t="str">
            <v>二見町１４－１８－２７１</v>
          </cell>
          <cell r="K54" t="str">
            <v>0798-65-6039/090-5040-9673/080-1444-6306(夫)</v>
          </cell>
          <cell r="L54" t="str">
            <v>arsar.ion.ocn.ne.jp@gmail.com</v>
          </cell>
          <cell r="M54" t="str">
            <v>洋室・和室改装（畳入替）</v>
          </cell>
          <cell r="N54" t="str">
            <v>木下建築工業株式会社</v>
          </cell>
          <cell r="O54">
            <v>45096</v>
          </cell>
          <cell r="P54">
            <v>45107</v>
          </cell>
          <cell r="Q54">
            <v>18774</v>
          </cell>
          <cell r="R54">
            <v>72</v>
          </cell>
          <cell r="S54">
            <v>45078</v>
          </cell>
          <cell r="T54">
            <v>655000</v>
          </cell>
          <cell r="U54">
            <v>65000</v>
          </cell>
          <cell r="V54">
            <v>45079</v>
          </cell>
          <cell r="W54">
            <v>2001</v>
          </cell>
          <cell r="X54">
            <v>45083</v>
          </cell>
          <cell r="Y54">
            <v>1</v>
          </cell>
          <cell r="AB54" t="str">
            <v/>
          </cell>
          <cell r="AI54">
            <v>1</v>
          </cell>
          <cell r="AL54" t="str">
            <v>坂本百合子</v>
          </cell>
          <cell r="AM54" t="str">
            <v>サカモトユリコ</v>
          </cell>
        </row>
        <row r="55">
          <cell r="D55">
            <v>161</v>
          </cell>
          <cell r="E55" t="str">
            <v>足立　隆夫</v>
          </cell>
          <cell r="F55" t="str">
            <v>アダチ　タカオ</v>
          </cell>
          <cell r="G55" t="str">
            <v>669-1132</v>
          </cell>
          <cell r="H55" t="str">
            <v>名塩南台</v>
          </cell>
          <cell r="I55" t="str">
            <v>３－２０－１８</v>
          </cell>
          <cell r="J55" t="str">
            <v>名塩南台３－２０－１８</v>
          </cell>
          <cell r="K55" t="str">
            <v>0797-61-2519</v>
          </cell>
          <cell r="M55" t="str">
            <v>外壁補修</v>
          </cell>
          <cell r="R55" t="str">
            <v/>
          </cell>
          <cell r="U55" t="str">
            <v/>
          </cell>
          <cell r="AB55" t="str">
            <v/>
          </cell>
          <cell r="AI55">
            <v>1</v>
          </cell>
          <cell r="AL55" t="str">
            <v>足立隆夫</v>
          </cell>
          <cell r="AM55" t="str">
            <v>アダチタカオ</v>
          </cell>
        </row>
        <row r="56">
          <cell r="D56">
            <v>167</v>
          </cell>
          <cell r="E56" t="str">
            <v>堀端　慎二</v>
          </cell>
          <cell r="F56" t="str">
            <v>ホリバタ　シンジ</v>
          </cell>
          <cell r="G56" t="str">
            <v>669-1133</v>
          </cell>
          <cell r="H56" t="str">
            <v>東山台</v>
          </cell>
          <cell r="I56" t="str">
            <v>２丁目１番地西宮名塩パークハウス２８２号室</v>
          </cell>
          <cell r="J56" t="str">
            <v>東山台２－１－２８２</v>
          </cell>
          <cell r="K56" t="str">
            <v>0797-61-2389/</v>
          </cell>
          <cell r="L56" t="str">
            <v>horibata@hcc6.bai.ne.jp</v>
          </cell>
          <cell r="M56" t="str">
            <v>内装（フローリング・クロス張替等）,浴室</v>
          </cell>
          <cell r="R56" t="str">
            <v/>
          </cell>
          <cell r="U56" t="str">
            <v/>
          </cell>
          <cell r="AB56" t="str">
            <v/>
          </cell>
          <cell r="AL56" t="str">
            <v>堀端慎二</v>
          </cell>
          <cell r="AM56" t="str">
            <v>ホリバタシンジ</v>
          </cell>
        </row>
        <row r="57">
          <cell r="D57">
            <v>169</v>
          </cell>
          <cell r="E57" t="str">
            <v>黒瀬　卓治</v>
          </cell>
          <cell r="F57" t="str">
            <v>クロセ　タクジ</v>
          </cell>
          <cell r="G57" t="str">
            <v>663-8153</v>
          </cell>
          <cell r="H57" t="str">
            <v>南甲子園</v>
          </cell>
          <cell r="I57" t="str">
            <v>１ー１２ー７</v>
          </cell>
          <cell r="J57" t="str">
            <v>南甲子園１－１２－７</v>
          </cell>
          <cell r="K57" t="str">
            <v>0798-45-1214/0798-45-1214</v>
          </cell>
          <cell r="L57" t="str">
            <v>takujikurose@gmail.com</v>
          </cell>
          <cell r="M57" t="str">
            <v>玄関</v>
          </cell>
          <cell r="R57" t="str">
            <v/>
          </cell>
          <cell r="U57" t="str">
            <v/>
          </cell>
          <cell r="AB57" t="str">
            <v/>
          </cell>
          <cell r="AL57" t="str">
            <v>黒瀬卓治</v>
          </cell>
          <cell r="AM57" t="str">
            <v>クロセタクジ</v>
          </cell>
        </row>
        <row r="58">
          <cell r="D58">
            <v>171</v>
          </cell>
          <cell r="E58" t="str">
            <v>高橋　理恵子</v>
          </cell>
          <cell r="F58" t="str">
            <v>タカハシ　リエコ</v>
          </cell>
          <cell r="G58" t="str">
            <v>663-8132</v>
          </cell>
          <cell r="H58" t="str">
            <v>東鳴尾町</v>
          </cell>
          <cell r="I58" t="str">
            <v>１－１０－１４</v>
          </cell>
          <cell r="J58" t="str">
            <v>東鳴尾町１－１０－１４</v>
          </cell>
          <cell r="K58" t="str">
            <v>090-4279-4764/</v>
          </cell>
          <cell r="L58" t="str">
            <v>ecoh5679@yahoo.co.jp</v>
          </cell>
          <cell r="M58" t="str">
            <v>外壁・屋根</v>
          </cell>
          <cell r="R58" t="str">
            <v/>
          </cell>
          <cell r="U58" t="str">
            <v/>
          </cell>
          <cell r="AB58" t="str">
            <v/>
          </cell>
          <cell r="AL58" t="str">
            <v>高橋理恵子</v>
          </cell>
          <cell r="AM58" t="str">
            <v>タカハシリエコ</v>
          </cell>
        </row>
        <row r="59">
          <cell r="D59">
            <v>172</v>
          </cell>
          <cell r="E59" t="str">
            <v>坂本　美澄</v>
          </cell>
          <cell r="F59" t="str">
            <v>サカモト　ミスミ</v>
          </cell>
          <cell r="G59" t="str">
            <v>663-8114</v>
          </cell>
          <cell r="H59" t="str">
            <v>上甲子園</v>
          </cell>
          <cell r="I59" t="str">
            <v>２－１０－１６</v>
          </cell>
          <cell r="J59" t="str">
            <v>上甲子園２－１０－１６</v>
          </cell>
          <cell r="K59" t="str">
            <v>080-5699-4081/0798-49-5064</v>
          </cell>
          <cell r="L59" t="str">
            <v>misumi.sa@icloud.com</v>
          </cell>
          <cell r="M59" t="str">
            <v>外壁・屋根,玄関,門・塀</v>
          </cell>
          <cell r="R59" t="str">
            <v/>
          </cell>
          <cell r="U59" t="str">
            <v/>
          </cell>
          <cell r="AB59" t="str">
            <v/>
          </cell>
          <cell r="AL59" t="str">
            <v>坂本美澄</v>
          </cell>
          <cell r="AM59" t="str">
            <v>サカモトミスミ</v>
          </cell>
        </row>
        <row r="60">
          <cell r="D60">
            <v>173</v>
          </cell>
          <cell r="E60" t="str">
            <v>波多野　澄子</v>
          </cell>
          <cell r="F60" t="str">
            <v>ハタノ　スミコ</v>
          </cell>
          <cell r="G60" t="str">
            <v>662-0884</v>
          </cell>
          <cell r="H60" t="str">
            <v>上ケ原十番町</v>
          </cell>
          <cell r="I60" t="str">
            <v>５－４１</v>
          </cell>
          <cell r="J60" t="str">
            <v>上ケ原十番町５－４１</v>
          </cell>
          <cell r="K60" t="str">
            <v>0798-53-1865</v>
          </cell>
          <cell r="M60" t="str">
            <v>下水管取替</v>
          </cell>
          <cell r="R60" t="str">
            <v/>
          </cell>
          <cell r="U60" t="str">
            <v/>
          </cell>
          <cell r="AB60" t="str">
            <v/>
          </cell>
          <cell r="AL60" t="str">
            <v>波多野澄子</v>
          </cell>
          <cell r="AM60" t="str">
            <v>ハタノスミコ</v>
          </cell>
        </row>
        <row r="61">
          <cell r="D61">
            <v>175</v>
          </cell>
          <cell r="E61" t="str">
            <v>大西　慎也</v>
          </cell>
          <cell r="F61" t="str">
            <v>オオニシ　シンヤ</v>
          </cell>
          <cell r="G61" t="str">
            <v>662-0871</v>
          </cell>
          <cell r="H61" t="str">
            <v>愛宕山</v>
          </cell>
          <cell r="I61" t="str">
            <v>１３－１６</v>
          </cell>
          <cell r="J61" t="str">
            <v>愛宕山１３－１６</v>
          </cell>
          <cell r="K61" t="str">
            <v>090-3678-6199/</v>
          </cell>
          <cell r="L61" t="str">
            <v>grande-ovest.s928@ezweb.ne.jp</v>
          </cell>
          <cell r="M61" t="str">
            <v>外壁・屋根,ベランダ(縁側等の屋根付きスペース）</v>
          </cell>
          <cell r="R61" t="str">
            <v/>
          </cell>
          <cell r="U61" t="str">
            <v/>
          </cell>
          <cell r="AB61" t="str">
            <v/>
          </cell>
          <cell r="AL61" t="str">
            <v>大西慎也</v>
          </cell>
          <cell r="AM61" t="str">
            <v>オオニシシンヤ</v>
          </cell>
        </row>
        <row r="62">
          <cell r="D62">
            <v>183</v>
          </cell>
          <cell r="E62" t="str">
            <v>井上　俊克</v>
          </cell>
          <cell r="F62" t="str">
            <v>イノウエ　トシカツ</v>
          </cell>
          <cell r="G62" t="str">
            <v>662-0947</v>
          </cell>
          <cell r="H62" t="str">
            <v>宮前町</v>
          </cell>
          <cell r="I62" t="str">
            <v>８－８　ネオハイツ宮前町１０８</v>
          </cell>
          <cell r="J62" t="str">
            <v>宮前町８－８－１０８</v>
          </cell>
          <cell r="K62" t="str">
            <v>0798-33-1442/</v>
          </cell>
          <cell r="L62" t="str">
            <v>9nb84h@bma.biglobe.ne.jp</v>
          </cell>
          <cell r="M62" t="str">
            <v>浴室,洗面所</v>
          </cell>
          <cell r="R62" t="str">
            <v/>
          </cell>
          <cell r="U62" t="str">
            <v/>
          </cell>
          <cell r="AB62" t="str">
            <v/>
          </cell>
          <cell r="AL62" t="str">
            <v>井上俊克</v>
          </cell>
          <cell r="AM62" t="str">
            <v>イノウエトシカツ</v>
          </cell>
        </row>
        <row r="63">
          <cell r="D63">
            <v>187</v>
          </cell>
          <cell r="E63" t="str">
            <v>近藤　和広</v>
          </cell>
          <cell r="F63" t="str">
            <v>コンドウ　カズヒロ</v>
          </cell>
          <cell r="G63" t="str">
            <v>662-0956</v>
          </cell>
          <cell r="H63" t="str">
            <v>下葭原町</v>
          </cell>
          <cell r="I63" t="str">
            <v>１－３２－２１０</v>
          </cell>
          <cell r="J63" t="str">
            <v>下葭原町１－３２－２１０</v>
          </cell>
          <cell r="K63" t="str">
            <v>090-5465-3483/</v>
          </cell>
          <cell r="L63" t="str">
            <v>kazugon3kondo@gmail.com</v>
          </cell>
          <cell r="M63" t="str">
            <v>内装（フローリング・クロス張替等）</v>
          </cell>
          <cell r="R63" t="str">
            <v/>
          </cell>
          <cell r="U63" t="str">
            <v/>
          </cell>
          <cell r="AB63" t="str">
            <v/>
          </cell>
          <cell r="AL63" t="str">
            <v>近藤和広</v>
          </cell>
          <cell r="AM63" t="str">
            <v>コンドウカズヒロ</v>
          </cell>
        </row>
        <row r="64">
          <cell r="D64">
            <v>189</v>
          </cell>
          <cell r="E64" t="str">
            <v>太子　芳爵</v>
          </cell>
          <cell r="F64" t="str">
            <v>タイシ　ヨシタカ</v>
          </cell>
          <cell r="G64" t="str">
            <v>663-8122</v>
          </cell>
          <cell r="H64" t="str">
            <v>小曽根町</v>
          </cell>
          <cell r="I64" t="str">
            <v>２－１－８ライオンズマンション甲子園口ラルジュ壱番館１０４号室</v>
          </cell>
          <cell r="J64" t="str">
            <v>小曽根町２－１－８－１０４</v>
          </cell>
          <cell r="K64" t="str">
            <v>090-2415-8691/</v>
          </cell>
          <cell r="L64" t="str">
            <v>taishiyoshitaka@gmail.com</v>
          </cell>
          <cell r="M64" t="str">
            <v>内装（フローリング・クロス張替等）,台所,トイレ,浴室,洗面所,玄関,バリアフリー（段差解消・手すり）</v>
          </cell>
          <cell r="R64" t="str">
            <v/>
          </cell>
          <cell r="U64" t="str">
            <v/>
          </cell>
          <cell r="AB64" t="str">
            <v/>
          </cell>
          <cell r="AL64" t="str">
            <v>太子芳爵</v>
          </cell>
          <cell r="AM64" t="str">
            <v>タイシヨシタカ</v>
          </cell>
        </row>
        <row r="65">
          <cell r="D65">
            <v>191</v>
          </cell>
          <cell r="E65" t="str">
            <v>赤瀬　友則</v>
          </cell>
          <cell r="F65" t="str">
            <v>アカセ　トモノリ</v>
          </cell>
          <cell r="G65" t="str">
            <v>663-8003</v>
          </cell>
          <cell r="H65" t="str">
            <v>上大市</v>
          </cell>
          <cell r="I65" t="str">
            <v>４－８－４４</v>
          </cell>
          <cell r="J65" t="str">
            <v>上大市４－８－４４</v>
          </cell>
          <cell r="K65" t="str">
            <v>090-5604-4340/</v>
          </cell>
          <cell r="L65" t="str">
            <v>red.punikuni.320@gmail.com</v>
          </cell>
          <cell r="M65" t="str">
            <v>外壁・屋根</v>
          </cell>
          <cell r="R65" t="str">
            <v/>
          </cell>
          <cell r="U65" t="str">
            <v/>
          </cell>
          <cell r="AB65" t="str">
            <v/>
          </cell>
          <cell r="AL65" t="str">
            <v>赤瀬友則</v>
          </cell>
          <cell r="AM65" t="str">
            <v>アカセトモノリ</v>
          </cell>
        </row>
        <row r="66">
          <cell r="D66">
            <v>192</v>
          </cell>
          <cell r="E66" t="str">
            <v>石井　正次郎</v>
          </cell>
          <cell r="F66" t="str">
            <v>イシイ　ショウジロウ</v>
          </cell>
          <cell r="G66" t="str">
            <v>662-0093</v>
          </cell>
          <cell r="H66" t="str">
            <v>西平町</v>
          </cell>
          <cell r="I66" t="str">
            <v>５－２</v>
          </cell>
          <cell r="J66" t="str">
            <v>西平町５－２</v>
          </cell>
          <cell r="K66" t="str">
            <v>0798-73-8586/</v>
          </cell>
          <cell r="L66" t="str">
            <v>sho.sho.shojiro@gmail.com</v>
          </cell>
          <cell r="M66" t="str">
            <v>外壁・屋根</v>
          </cell>
          <cell r="R66" t="str">
            <v/>
          </cell>
          <cell r="U66" t="str">
            <v/>
          </cell>
          <cell r="AB66" t="str">
            <v/>
          </cell>
          <cell r="AL66" t="str">
            <v>石井正次郎</v>
          </cell>
          <cell r="AM66" t="str">
            <v>イシイショウジロウ</v>
          </cell>
        </row>
        <row r="67">
          <cell r="D67">
            <v>193</v>
          </cell>
          <cell r="E67" t="str">
            <v>大家　正裕</v>
          </cell>
          <cell r="F67" t="str">
            <v>オオイエ　マサヒロ</v>
          </cell>
          <cell r="G67" t="str">
            <v>669-1133</v>
          </cell>
          <cell r="H67" t="str">
            <v>東山台</v>
          </cell>
          <cell r="I67" t="str">
            <v>２－７－Ｄ３－３０４</v>
          </cell>
          <cell r="J67" t="str">
            <v>東山台２－７－Ｄ３－３０４</v>
          </cell>
          <cell r="K67" t="str">
            <v>0797-62-4340/</v>
          </cell>
          <cell r="L67" t="str">
            <v>ooiemoe@gmail.com</v>
          </cell>
          <cell r="M67" t="str">
            <v>トイレ</v>
          </cell>
          <cell r="R67" t="str">
            <v/>
          </cell>
          <cell r="U67" t="str">
            <v/>
          </cell>
          <cell r="AB67" t="str">
            <v/>
          </cell>
          <cell r="AL67" t="str">
            <v>大家正裕</v>
          </cell>
          <cell r="AM67" t="str">
            <v>オオイエマサヒロ</v>
          </cell>
        </row>
        <row r="68">
          <cell r="D68">
            <v>194</v>
          </cell>
          <cell r="E68" t="str">
            <v>梅脇　克和</v>
          </cell>
          <cell r="F68" t="str">
            <v>ウメワキ　マサカズ</v>
          </cell>
          <cell r="G68" t="str">
            <v>663-8113</v>
          </cell>
          <cell r="H68" t="str">
            <v>甲子園口</v>
          </cell>
          <cell r="I68" t="str">
            <v>２－３－１９　４０３</v>
          </cell>
          <cell r="J68" t="str">
            <v>甲子園口２－３－１９－４０３</v>
          </cell>
          <cell r="K68" t="str">
            <v>090-8167-5734/090-8167-5734</v>
          </cell>
          <cell r="L68" t="str">
            <v>yurie.0814m@gmail.com</v>
          </cell>
          <cell r="M68" t="str">
            <v>内装（フローリング・クロス張替等）</v>
          </cell>
          <cell r="R68" t="str">
            <v/>
          </cell>
          <cell r="U68" t="str">
            <v/>
          </cell>
          <cell r="AB68" t="str">
            <v/>
          </cell>
          <cell r="AH68" t="str">
            <v>申込者）梅脇　友理恵</v>
          </cell>
          <cell r="AL68" t="str">
            <v>梅脇克和</v>
          </cell>
          <cell r="AM68" t="str">
            <v>ウメワキマサカズ</v>
          </cell>
        </row>
        <row r="69">
          <cell r="D69">
            <v>198</v>
          </cell>
          <cell r="E69" t="str">
            <v>木下　善邦</v>
          </cell>
          <cell r="F69" t="str">
            <v>キノシタ　ヨシクニ</v>
          </cell>
          <cell r="G69" t="str">
            <v>662-0098</v>
          </cell>
          <cell r="H69" t="str">
            <v>柏堂西町</v>
          </cell>
          <cell r="I69" t="str">
            <v>８－５</v>
          </cell>
          <cell r="J69" t="str">
            <v>柏堂西町８－５</v>
          </cell>
          <cell r="K69" t="str">
            <v>0798-71-8522</v>
          </cell>
          <cell r="M69" t="str">
            <v>外壁・屋根塗装</v>
          </cell>
          <cell r="N69" t="str">
            <v>株式会社DOOR</v>
          </cell>
          <cell r="O69">
            <v>45108</v>
          </cell>
          <cell r="P69">
            <v>45138</v>
          </cell>
          <cell r="Q69">
            <v>14612</v>
          </cell>
          <cell r="R69">
            <v>83</v>
          </cell>
          <cell r="S69">
            <v>45082</v>
          </cell>
          <cell r="T69">
            <v>2000000</v>
          </cell>
          <cell r="U69">
            <v>100000</v>
          </cell>
          <cell r="V69">
            <v>45085</v>
          </cell>
          <cell r="W69">
            <v>2402</v>
          </cell>
          <cell r="X69">
            <v>45085</v>
          </cell>
          <cell r="Y69">
            <v>1</v>
          </cell>
          <cell r="AB69" t="str">
            <v/>
          </cell>
          <cell r="AL69" t="str">
            <v>木下善邦</v>
          </cell>
          <cell r="AM69" t="str">
            <v>キノシタヨシクニ</v>
          </cell>
        </row>
        <row r="70">
          <cell r="D70">
            <v>202</v>
          </cell>
          <cell r="E70" t="str">
            <v>大〓哲也</v>
          </cell>
          <cell r="F70" t="str">
            <v>オオニシ　テツヤ</v>
          </cell>
          <cell r="G70" t="str">
            <v>663-8105</v>
          </cell>
          <cell r="H70" t="str">
            <v>中島町</v>
          </cell>
          <cell r="I70" t="str">
            <v>１６－２</v>
          </cell>
          <cell r="J70" t="str">
            <v>中島町１６－２</v>
          </cell>
          <cell r="K70" t="str">
            <v>090-8166-9342</v>
          </cell>
          <cell r="M70" t="str">
            <v>外壁塗装ほか</v>
          </cell>
          <cell r="N70" t="str">
            <v>井上工務店</v>
          </cell>
          <cell r="O70">
            <v>45201</v>
          </cell>
          <cell r="P70">
            <v>45227</v>
          </cell>
          <cell r="Q70">
            <v>26142</v>
          </cell>
          <cell r="R70">
            <v>51</v>
          </cell>
          <cell r="S70">
            <v>45078</v>
          </cell>
          <cell r="T70">
            <v>1809478</v>
          </cell>
          <cell r="U70">
            <v>100000</v>
          </cell>
          <cell r="V70">
            <v>45079</v>
          </cell>
          <cell r="W70">
            <v>2002</v>
          </cell>
          <cell r="X70">
            <v>45083</v>
          </cell>
          <cell r="Y70">
            <v>1</v>
          </cell>
          <cell r="AB70" t="str">
            <v/>
          </cell>
          <cell r="AL70" t="str">
            <v>大〓哲也</v>
          </cell>
          <cell r="AM70" t="str">
            <v>オオニシテツヤ</v>
          </cell>
        </row>
        <row r="71">
          <cell r="D71">
            <v>203</v>
          </cell>
          <cell r="E71" t="str">
            <v>有田　捷一</v>
          </cell>
          <cell r="F71" t="str">
            <v>アリタ　ショウイチ</v>
          </cell>
          <cell r="G71" t="str">
            <v>662-0018</v>
          </cell>
          <cell r="H71" t="str">
            <v>甲陽園山王町</v>
          </cell>
          <cell r="I71" t="str">
            <v>１－９３－４０２</v>
          </cell>
          <cell r="J71" t="str">
            <v>甲陽園山王町１－９３－４０２</v>
          </cell>
          <cell r="K71" t="str">
            <v>0798-70-3730</v>
          </cell>
          <cell r="M71" t="str">
            <v>内装（床）・浴室（給湯器含む）</v>
          </cell>
          <cell r="R71" t="str">
            <v/>
          </cell>
          <cell r="U71" t="str">
            <v/>
          </cell>
          <cell r="AB71" t="str">
            <v/>
          </cell>
          <cell r="AL71" t="str">
            <v>有田捷一</v>
          </cell>
          <cell r="AM71" t="str">
            <v>アリタショウイチ</v>
          </cell>
        </row>
        <row r="72">
          <cell r="D72">
            <v>206</v>
          </cell>
          <cell r="E72" t="str">
            <v>髙橋　文男</v>
          </cell>
          <cell r="F72" t="str">
            <v>タカハシ　フミオ</v>
          </cell>
          <cell r="G72" t="str">
            <v>663-8013</v>
          </cell>
          <cell r="H72" t="str">
            <v>門前町</v>
          </cell>
          <cell r="I72" t="str">
            <v>１５－３</v>
          </cell>
          <cell r="J72" t="str">
            <v>門前町１５－３</v>
          </cell>
          <cell r="K72" t="str">
            <v>090-3822-7416</v>
          </cell>
          <cell r="M72" t="str">
            <v>外壁・屋根塗装</v>
          </cell>
          <cell r="N72" t="str">
            <v>株式会社DOOR</v>
          </cell>
          <cell r="O72">
            <v>45112</v>
          </cell>
          <cell r="P72">
            <v>45132</v>
          </cell>
          <cell r="Q72">
            <v>15795</v>
          </cell>
          <cell r="R72">
            <v>80</v>
          </cell>
          <cell r="S72">
            <v>45082</v>
          </cell>
          <cell r="T72">
            <v>1350000</v>
          </cell>
          <cell r="U72">
            <v>100000</v>
          </cell>
          <cell r="V72">
            <v>45083</v>
          </cell>
          <cell r="W72">
            <v>2202</v>
          </cell>
          <cell r="X72">
            <v>45085</v>
          </cell>
          <cell r="Y72">
            <v>1</v>
          </cell>
          <cell r="AB72" t="str">
            <v/>
          </cell>
          <cell r="AL72" t="str">
            <v>髙橋文男</v>
          </cell>
          <cell r="AM72" t="str">
            <v>タカハシフミオ</v>
          </cell>
        </row>
        <row r="73">
          <cell r="D73">
            <v>210</v>
          </cell>
          <cell r="E73" t="str">
            <v>中村　真一郎</v>
          </cell>
          <cell r="F73" t="str">
            <v>ナカムラ　シンイチロウ</v>
          </cell>
          <cell r="G73" t="str">
            <v>669-1146</v>
          </cell>
          <cell r="H73" t="str">
            <v>名塩さくら台</v>
          </cell>
          <cell r="I73" t="str">
            <v>４丁目９－４</v>
          </cell>
          <cell r="J73" t="str">
            <v>名塩さくら台４－９－４</v>
          </cell>
          <cell r="K73" t="str">
            <v>090-8520-7258/</v>
          </cell>
          <cell r="L73" t="str">
            <v>ducati998y@ezweb.ne.jp</v>
          </cell>
          <cell r="M73" t="str">
            <v>外壁・屋根</v>
          </cell>
          <cell r="R73" t="str">
            <v/>
          </cell>
          <cell r="U73" t="str">
            <v/>
          </cell>
          <cell r="AB73" t="str">
            <v/>
          </cell>
          <cell r="AL73" t="str">
            <v>中村真一郎</v>
          </cell>
          <cell r="AM73" t="str">
            <v>ナカムラシンイチロウ</v>
          </cell>
        </row>
        <row r="74">
          <cell r="D74">
            <v>212</v>
          </cell>
          <cell r="E74" t="str">
            <v>安田　勉</v>
          </cell>
          <cell r="F74" t="str">
            <v>ヤスダ　ツトム</v>
          </cell>
          <cell r="G74" t="str">
            <v>662-0934</v>
          </cell>
          <cell r="H74" t="str">
            <v>西宮浜</v>
          </cell>
          <cell r="I74" t="str">
            <v>４－１１－７－７０７</v>
          </cell>
          <cell r="J74" t="str">
            <v>西宮浜４－１１－７－７０７</v>
          </cell>
          <cell r="K74" t="str">
            <v>090-2049-2527</v>
          </cell>
          <cell r="M74" t="str">
            <v>台所</v>
          </cell>
          <cell r="R74" t="str">
            <v/>
          </cell>
          <cell r="U74" t="str">
            <v/>
          </cell>
          <cell r="AB74" t="str">
            <v/>
          </cell>
          <cell r="AL74" t="str">
            <v>安田勉</v>
          </cell>
          <cell r="AM74" t="str">
            <v>ヤスダツトム</v>
          </cell>
        </row>
        <row r="75">
          <cell r="D75">
            <v>217</v>
          </cell>
          <cell r="E75" t="str">
            <v>丸田　昌弘</v>
          </cell>
          <cell r="F75" t="str">
            <v>マルタ　マサヒロ</v>
          </cell>
          <cell r="G75" t="str">
            <v>663-8035</v>
          </cell>
          <cell r="H75" t="str">
            <v>北口町</v>
          </cell>
          <cell r="I75" t="str">
            <v>１８－１３－２０７</v>
          </cell>
          <cell r="J75" t="str">
            <v>北口町１８－１３－２０７</v>
          </cell>
          <cell r="K75" t="str">
            <v>080-4325-3813/</v>
          </cell>
          <cell r="L75" t="str">
            <v>shuffle.k13@gmail.com</v>
          </cell>
          <cell r="M75" t="str">
            <v>トイレ,浴室,洗面所</v>
          </cell>
          <cell r="R75" t="str">
            <v/>
          </cell>
          <cell r="U75" t="str">
            <v/>
          </cell>
          <cell r="AB75" t="str">
            <v/>
          </cell>
          <cell r="AL75" t="str">
            <v>丸田昌弘</v>
          </cell>
          <cell r="AM75" t="str">
            <v>マルタマサヒロ</v>
          </cell>
        </row>
        <row r="76">
          <cell r="D76">
            <v>222</v>
          </cell>
          <cell r="E76" t="str">
            <v>細見　能文</v>
          </cell>
          <cell r="F76" t="str">
            <v>ホソミ　ヨシフミ</v>
          </cell>
          <cell r="G76" t="str">
            <v>663-8156</v>
          </cell>
          <cell r="H76" t="str">
            <v>甲子園網引町</v>
          </cell>
          <cell r="I76" t="str">
            <v>２－３　レピア甲子園３０３</v>
          </cell>
          <cell r="J76" t="str">
            <v>甲子園網引町２－３－３０３</v>
          </cell>
          <cell r="K76" t="str">
            <v>080-8530-5655/</v>
          </cell>
          <cell r="L76" t="str">
            <v>yoshi2.3.303@gmail.com</v>
          </cell>
          <cell r="M76" t="str">
            <v>トイレ,浴室,洗面所,バリアフリー（段差解消・手すり）</v>
          </cell>
          <cell r="R76" t="str">
            <v/>
          </cell>
          <cell r="U76" t="str">
            <v/>
          </cell>
          <cell r="AB76" t="str">
            <v/>
          </cell>
          <cell r="AL76" t="str">
            <v>細見能文</v>
          </cell>
          <cell r="AM76" t="str">
            <v>ホソミヨシフミ</v>
          </cell>
        </row>
        <row r="77">
          <cell r="D77">
            <v>228</v>
          </cell>
          <cell r="E77" t="str">
            <v>林　成嘉</v>
          </cell>
          <cell r="F77" t="str">
            <v>ハヤシ　シゲコ</v>
          </cell>
          <cell r="G77" t="str">
            <v>663-8035</v>
          </cell>
          <cell r="H77" t="str">
            <v>北口町</v>
          </cell>
          <cell r="I77" t="str">
            <v>１－２－１６０１</v>
          </cell>
          <cell r="J77" t="str">
            <v>北口町１－２－１６０１</v>
          </cell>
          <cell r="K77" t="str">
            <v>0798-64-2083/090-1070-0549</v>
          </cell>
          <cell r="M77" t="str">
            <v>お風呂と洗面所</v>
          </cell>
          <cell r="R77" t="str">
            <v/>
          </cell>
          <cell r="U77" t="str">
            <v/>
          </cell>
          <cell r="AB77" t="str">
            <v/>
          </cell>
          <cell r="AH77" t="str">
            <v>申込者）林　清子（妻）</v>
          </cell>
          <cell r="AI77">
            <v>1</v>
          </cell>
          <cell r="AL77" t="str">
            <v>林成嘉</v>
          </cell>
          <cell r="AM77" t="str">
            <v>ハヤシシゲコ</v>
          </cell>
        </row>
        <row r="78">
          <cell r="D78">
            <v>233</v>
          </cell>
          <cell r="E78" t="str">
            <v>渡部　美保</v>
          </cell>
          <cell r="F78" t="str">
            <v>ワタナベ　ミホ</v>
          </cell>
          <cell r="G78" t="str">
            <v>662-0911</v>
          </cell>
          <cell r="H78" t="str">
            <v>池田町</v>
          </cell>
          <cell r="I78" t="str">
            <v>１２－３３－２１０７</v>
          </cell>
          <cell r="J78" t="str">
            <v>池田町１２－３３－２１０７</v>
          </cell>
          <cell r="K78" t="str">
            <v>080-3776-5615/</v>
          </cell>
          <cell r="L78" t="str">
            <v>atom-2003.3.3@k.vodafone.ne.jp</v>
          </cell>
          <cell r="M78" t="str">
            <v>浴室</v>
          </cell>
          <cell r="R78" t="str">
            <v/>
          </cell>
          <cell r="U78" t="str">
            <v/>
          </cell>
          <cell r="AB78" t="str">
            <v/>
          </cell>
          <cell r="AL78" t="str">
            <v>渡部美保</v>
          </cell>
          <cell r="AM78" t="str">
            <v>ワタナベミホ</v>
          </cell>
        </row>
        <row r="79">
          <cell r="D79">
            <v>234</v>
          </cell>
          <cell r="E79" t="str">
            <v>山本　浩</v>
          </cell>
          <cell r="F79" t="str">
            <v>ヤマモト　ヒロシ</v>
          </cell>
          <cell r="G79" t="str">
            <v>663-8022</v>
          </cell>
          <cell r="H79" t="str">
            <v>日野町</v>
          </cell>
          <cell r="I79" t="str">
            <v>４－５０</v>
          </cell>
          <cell r="J79" t="str">
            <v>日野町４－５０</v>
          </cell>
          <cell r="K79" t="str">
            <v>090-3166-9346/</v>
          </cell>
          <cell r="L79" t="str">
            <v>braveheart-bass@hotmail.co.jp</v>
          </cell>
          <cell r="M79" t="str">
            <v>外壁・屋根</v>
          </cell>
          <cell r="N79" t="str">
            <v>株式会社モリエン</v>
          </cell>
          <cell r="O79">
            <v>45100</v>
          </cell>
          <cell r="P79">
            <v>45121</v>
          </cell>
          <cell r="Q79">
            <v>26394</v>
          </cell>
          <cell r="R79">
            <v>51</v>
          </cell>
          <cell r="S79">
            <v>45086</v>
          </cell>
          <cell r="T79">
            <v>1510000</v>
          </cell>
          <cell r="U79">
            <v>100000</v>
          </cell>
          <cell r="V79">
            <v>45089</v>
          </cell>
          <cell r="W79">
            <v>2501</v>
          </cell>
          <cell r="X79">
            <v>45089</v>
          </cell>
          <cell r="Y79">
            <v>1</v>
          </cell>
          <cell r="AB79" t="str">
            <v/>
          </cell>
          <cell r="AL79" t="str">
            <v>山本浩</v>
          </cell>
          <cell r="AM79" t="str">
            <v>ヤマモトヒロシ</v>
          </cell>
        </row>
        <row r="80">
          <cell r="D80">
            <v>235</v>
          </cell>
          <cell r="E80" t="str">
            <v>藤井　崇史</v>
          </cell>
          <cell r="F80" t="str">
            <v>フジイ　タカシ</v>
          </cell>
          <cell r="G80" t="str">
            <v>663-8035</v>
          </cell>
          <cell r="H80" t="str">
            <v>北口町</v>
          </cell>
          <cell r="I80" t="str">
            <v>２０－２</v>
          </cell>
          <cell r="J80" t="str">
            <v>北口町２０－２</v>
          </cell>
          <cell r="K80" t="str">
            <v>080-6117-7997/</v>
          </cell>
          <cell r="L80" t="str">
            <v>taka-p-1209@ezweb.ne.jp</v>
          </cell>
          <cell r="M80" t="str">
            <v>外壁・屋根</v>
          </cell>
          <cell r="R80" t="str">
            <v/>
          </cell>
          <cell r="U80" t="str">
            <v/>
          </cell>
          <cell r="AB80" t="str">
            <v/>
          </cell>
          <cell r="AL80" t="str">
            <v>藤井崇史</v>
          </cell>
          <cell r="AM80" t="str">
            <v>フジイタカシ</v>
          </cell>
        </row>
        <row r="81">
          <cell r="D81">
            <v>236</v>
          </cell>
          <cell r="E81" t="str">
            <v>安井　久也</v>
          </cell>
          <cell r="F81" t="str">
            <v>ヤスイ　ヒサヤ</v>
          </cell>
          <cell r="G81" t="str">
            <v>662-0011</v>
          </cell>
          <cell r="H81" t="str">
            <v>甲陽園目神山町</v>
          </cell>
          <cell r="I81" t="str">
            <v>２－２６</v>
          </cell>
          <cell r="J81" t="str">
            <v>甲陽園目神山町２－２６</v>
          </cell>
          <cell r="K81" t="str">
            <v>080-6133-1094/</v>
          </cell>
          <cell r="L81" t="str">
            <v>wakayamakenmin1208@gmail.com</v>
          </cell>
          <cell r="M81" t="str">
            <v>外壁・屋根,玄関</v>
          </cell>
          <cell r="R81" t="str">
            <v/>
          </cell>
          <cell r="U81" t="str">
            <v/>
          </cell>
          <cell r="AB81" t="str">
            <v/>
          </cell>
          <cell r="AL81" t="str">
            <v>安井久也</v>
          </cell>
          <cell r="AM81" t="str">
            <v>ヤスイヒサヤ</v>
          </cell>
        </row>
        <row r="82">
          <cell r="D82">
            <v>240</v>
          </cell>
          <cell r="E82" t="str">
            <v>森　浩二</v>
          </cell>
          <cell r="F82" t="str">
            <v>モリ　コウジ</v>
          </cell>
          <cell r="G82" t="str">
            <v>662-0882</v>
          </cell>
          <cell r="H82" t="str">
            <v>上ケ原八番町</v>
          </cell>
          <cell r="I82" t="str">
            <v>１１－１５－３１０</v>
          </cell>
          <cell r="J82" t="str">
            <v>上ケ原八番町１１－１５－３１０</v>
          </cell>
          <cell r="K82" t="str">
            <v>0798-52-4992</v>
          </cell>
          <cell r="M82" t="str">
            <v>風呂・洗面所</v>
          </cell>
          <cell r="R82" t="str">
            <v/>
          </cell>
          <cell r="U82" t="str">
            <v/>
          </cell>
          <cell r="AB82" t="str">
            <v/>
          </cell>
          <cell r="AL82" t="str">
            <v>森浩二</v>
          </cell>
          <cell r="AM82" t="str">
            <v>モリコウジ</v>
          </cell>
        </row>
        <row r="83">
          <cell r="D83">
            <v>241</v>
          </cell>
          <cell r="E83" t="str">
            <v>河野　明</v>
          </cell>
          <cell r="F83" t="str">
            <v>コウノ　アキラ</v>
          </cell>
          <cell r="G83" t="str">
            <v>663-8184</v>
          </cell>
          <cell r="H83" t="str">
            <v>鳴尾町</v>
          </cell>
          <cell r="I83" t="str">
            <v>５－６－２２</v>
          </cell>
          <cell r="J83" t="str">
            <v>鳴尾町５－６－２２</v>
          </cell>
          <cell r="K83" t="str">
            <v>0798-48-5219</v>
          </cell>
          <cell r="M83" t="str">
            <v>外壁塗装</v>
          </cell>
          <cell r="R83" t="str">
            <v/>
          </cell>
          <cell r="U83" t="str">
            <v/>
          </cell>
          <cell r="AB83" t="str">
            <v/>
          </cell>
          <cell r="AL83" t="str">
            <v>河野明</v>
          </cell>
          <cell r="AM83" t="str">
            <v>コウノアキラ</v>
          </cell>
        </row>
        <row r="84">
          <cell r="D84">
            <v>243</v>
          </cell>
          <cell r="E84" t="str">
            <v>三橋　真紀</v>
          </cell>
          <cell r="F84" t="str">
            <v>ミハシ　マキ</v>
          </cell>
          <cell r="G84" t="str">
            <v>662-0928</v>
          </cell>
          <cell r="H84" t="str">
            <v>石在町</v>
          </cell>
          <cell r="I84" t="str">
            <v>９－７</v>
          </cell>
          <cell r="J84" t="str">
            <v>石在町９－７</v>
          </cell>
          <cell r="K84" t="str">
            <v>090-8528-6563/0798-22-6684</v>
          </cell>
          <cell r="L84" t="str">
            <v>kurala.b.three@gmail.com</v>
          </cell>
          <cell r="M84" t="str">
            <v>浴室,洗面所</v>
          </cell>
          <cell r="R84" t="str">
            <v/>
          </cell>
          <cell r="U84" t="str">
            <v/>
          </cell>
          <cell r="AB84" t="str">
            <v/>
          </cell>
          <cell r="AL84" t="str">
            <v>三橋真紀</v>
          </cell>
          <cell r="AM84" t="str">
            <v>ミハシマキ</v>
          </cell>
        </row>
        <row r="85">
          <cell r="D85">
            <v>248</v>
          </cell>
          <cell r="E85" t="str">
            <v>寺澤　幸祐</v>
          </cell>
          <cell r="F85" t="str">
            <v>テラサワ　コウスケ</v>
          </cell>
          <cell r="G85" t="str">
            <v>662-0086</v>
          </cell>
          <cell r="H85" t="str">
            <v>苦楽園六番町</v>
          </cell>
          <cell r="I85" t="str">
            <v>６－１９</v>
          </cell>
          <cell r="J85" t="str">
            <v>苦楽園六番町６－１９</v>
          </cell>
          <cell r="K85" t="str">
            <v>0798-71-9401/</v>
          </cell>
          <cell r="L85" t="str">
            <v>terasawa.noh@gmail.com</v>
          </cell>
          <cell r="M85" t="str">
            <v>外壁・屋根</v>
          </cell>
          <cell r="R85" t="str">
            <v/>
          </cell>
          <cell r="U85" t="str">
            <v/>
          </cell>
          <cell r="AB85" t="str">
            <v/>
          </cell>
          <cell r="AL85" t="str">
            <v>寺澤幸祐</v>
          </cell>
          <cell r="AM85" t="str">
            <v>テラサワコウスケ</v>
          </cell>
        </row>
        <row r="86">
          <cell r="D86">
            <v>249</v>
          </cell>
          <cell r="E86" t="str">
            <v>高畠　しのぶ</v>
          </cell>
          <cell r="F86" t="str">
            <v>タカバタケ　シノブ</v>
          </cell>
          <cell r="G86" t="str">
            <v>663-8247</v>
          </cell>
          <cell r="H86" t="str">
            <v>津門稲荷町</v>
          </cell>
          <cell r="I86" t="str">
            <v>２－５</v>
          </cell>
          <cell r="J86" t="str">
            <v>津門稲荷町２－５</v>
          </cell>
          <cell r="K86" t="str">
            <v>080-4326-0780/</v>
          </cell>
          <cell r="L86" t="str">
            <v>usakotochiro@gmail.com</v>
          </cell>
          <cell r="M86" t="str">
            <v>外壁・屋根</v>
          </cell>
          <cell r="R86" t="str">
            <v/>
          </cell>
          <cell r="U86" t="str">
            <v/>
          </cell>
          <cell r="AB86" t="str">
            <v/>
          </cell>
          <cell r="AL86" t="str">
            <v>高畠しのぶ</v>
          </cell>
          <cell r="AM86" t="str">
            <v>タカバタケシノブ</v>
          </cell>
        </row>
        <row r="87">
          <cell r="D87">
            <v>264</v>
          </cell>
          <cell r="E87" t="str">
            <v>上田　健次</v>
          </cell>
          <cell r="F87" t="str">
            <v>ウエダ　ケンジ</v>
          </cell>
          <cell r="G87" t="str">
            <v>662-0824</v>
          </cell>
          <cell r="H87" t="str">
            <v>門戸東町</v>
          </cell>
          <cell r="I87" t="str">
            <v>５－３</v>
          </cell>
          <cell r="J87" t="str">
            <v>門戸東町５－３</v>
          </cell>
          <cell r="K87" t="str">
            <v>090-7963-1283</v>
          </cell>
          <cell r="M87" t="str">
            <v>外壁・屋根塗装</v>
          </cell>
          <cell r="R87" t="str">
            <v/>
          </cell>
          <cell r="U87" t="str">
            <v/>
          </cell>
          <cell r="AB87" t="str">
            <v/>
          </cell>
          <cell r="AI87">
            <v>2</v>
          </cell>
          <cell r="AL87" t="str">
            <v>上田健次</v>
          </cell>
          <cell r="AM87" t="str">
            <v>ウエダケンジ</v>
          </cell>
        </row>
        <row r="128">
          <cell r="H128" t="e">
            <v>#N/A</v>
          </cell>
          <cell r="J128" t="e">
            <v>#N/A</v>
          </cell>
          <cell r="R128" t="str">
            <v/>
          </cell>
          <cell r="U128" t="str">
            <v/>
          </cell>
          <cell r="AB128" t="str">
            <v/>
          </cell>
        </row>
        <row r="129">
          <cell r="H129" t="e">
            <v>#N/A</v>
          </cell>
          <cell r="J129" t="e">
            <v>#N/A</v>
          </cell>
          <cell r="R129" t="str">
            <v/>
          </cell>
          <cell r="U129" t="str">
            <v/>
          </cell>
          <cell r="AB129" t="str">
            <v/>
          </cell>
        </row>
        <row r="130">
          <cell r="H130" t="e">
            <v>#N/A</v>
          </cell>
          <cell r="J130" t="e">
            <v>#N/A</v>
          </cell>
          <cell r="R130" t="str">
            <v/>
          </cell>
          <cell r="U130" t="str">
            <v/>
          </cell>
          <cell r="AB130" t="str">
            <v/>
          </cell>
        </row>
        <row r="131">
          <cell r="H131" t="e">
            <v>#N/A</v>
          </cell>
          <cell r="J131" t="e">
            <v>#N/A</v>
          </cell>
          <cell r="R131" t="str">
            <v/>
          </cell>
          <cell r="U131" t="str">
            <v/>
          </cell>
          <cell r="AB131" t="str">
            <v/>
          </cell>
        </row>
        <row r="132">
          <cell r="H132" t="e">
            <v>#N/A</v>
          </cell>
          <cell r="J132" t="e">
            <v>#N/A</v>
          </cell>
          <cell r="R132" t="str">
            <v/>
          </cell>
          <cell r="U132" t="str">
            <v/>
          </cell>
          <cell r="AB132" t="str">
            <v/>
          </cell>
        </row>
        <row r="133">
          <cell r="H133" t="e">
            <v>#N/A</v>
          </cell>
          <cell r="J133" t="e">
            <v>#N/A</v>
          </cell>
          <cell r="R133" t="str">
            <v/>
          </cell>
          <cell r="U133" t="str">
            <v/>
          </cell>
          <cell r="AB133" t="str">
            <v/>
          </cell>
        </row>
        <row r="134">
          <cell r="H134" t="e">
            <v>#N/A</v>
          </cell>
          <cell r="J134" t="e">
            <v>#N/A</v>
          </cell>
          <cell r="R134" t="str">
            <v/>
          </cell>
          <cell r="U134" t="str">
            <v/>
          </cell>
          <cell r="AB134" t="str">
            <v/>
          </cell>
        </row>
        <row r="135">
          <cell r="H135" t="e">
            <v>#N/A</v>
          </cell>
          <cell r="J135" t="e">
            <v>#N/A</v>
          </cell>
          <cell r="R135" t="str">
            <v/>
          </cell>
          <cell r="U135" t="str">
            <v/>
          </cell>
          <cell r="AB135" t="str">
            <v/>
          </cell>
        </row>
        <row r="136">
          <cell r="H136" t="e">
            <v>#N/A</v>
          </cell>
          <cell r="J136" t="e">
            <v>#N/A</v>
          </cell>
          <cell r="R136" t="str">
            <v/>
          </cell>
          <cell r="U136" t="str">
            <v/>
          </cell>
          <cell r="AB136" t="str">
            <v/>
          </cell>
        </row>
        <row r="137">
          <cell r="H137" t="e">
            <v>#N/A</v>
          </cell>
          <cell r="J137" t="e">
            <v>#N/A</v>
          </cell>
          <cell r="R137" t="str">
            <v/>
          </cell>
          <cell r="U137" t="str">
            <v/>
          </cell>
          <cell r="AB137" t="str">
            <v/>
          </cell>
        </row>
        <row r="138">
          <cell r="H138" t="e">
            <v>#N/A</v>
          </cell>
          <cell r="J138" t="e">
            <v>#N/A</v>
          </cell>
          <cell r="R138" t="str">
            <v/>
          </cell>
          <cell r="U138" t="str">
            <v/>
          </cell>
          <cell r="AB138" t="str">
            <v/>
          </cell>
        </row>
        <row r="139">
          <cell r="H139" t="e">
            <v>#N/A</v>
          </cell>
          <cell r="J139" t="e">
            <v>#N/A</v>
          </cell>
          <cell r="R139" t="str">
            <v/>
          </cell>
          <cell r="U139" t="str">
            <v/>
          </cell>
          <cell r="AB139" t="str">
            <v/>
          </cell>
        </row>
        <row r="140">
          <cell r="H140" t="e">
            <v>#N/A</v>
          </cell>
          <cell r="J140" t="e">
            <v>#N/A</v>
          </cell>
          <cell r="R140" t="str">
            <v/>
          </cell>
          <cell r="U140" t="str">
            <v/>
          </cell>
          <cell r="AB140" t="str">
            <v/>
          </cell>
        </row>
        <row r="141">
          <cell r="H141" t="e">
            <v>#N/A</v>
          </cell>
          <cell r="J141" t="e">
            <v>#N/A</v>
          </cell>
          <cell r="R141" t="str">
            <v/>
          </cell>
          <cell r="U141" t="str">
            <v/>
          </cell>
          <cell r="AB141" t="str">
            <v/>
          </cell>
        </row>
        <row r="142">
          <cell r="H142" t="e">
            <v>#N/A</v>
          </cell>
          <cell r="J142" t="e">
            <v>#N/A</v>
          </cell>
          <cell r="R142" t="str">
            <v/>
          </cell>
          <cell r="U142" t="str">
            <v/>
          </cell>
          <cell r="AB142" t="str">
            <v/>
          </cell>
        </row>
        <row r="143">
          <cell r="H143" t="e">
            <v>#N/A</v>
          </cell>
          <cell r="J143" t="e">
            <v>#N/A</v>
          </cell>
          <cell r="R143" t="str">
            <v/>
          </cell>
          <cell r="U143" t="str">
            <v/>
          </cell>
          <cell r="AB143" t="str">
            <v/>
          </cell>
        </row>
        <row r="144">
          <cell r="H144" t="e">
            <v>#N/A</v>
          </cell>
          <cell r="J144" t="e">
            <v>#N/A</v>
          </cell>
          <cell r="R144" t="str">
            <v/>
          </cell>
          <cell r="U144" t="str">
            <v/>
          </cell>
          <cell r="AB144" t="str">
            <v/>
          </cell>
        </row>
        <row r="145">
          <cell r="H145" t="e">
            <v>#N/A</v>
          </cell>
          <cell r="J145" t="e">
            <v>#N/A</v>
          </cell>
          <cell r="R145" t="str">
            <v/>
          </cell>
          <cell r="U145" t="str">
            <v/>
          </cell>
          <cell r="AB145" t="str">
            <v/>
          </cell>
        </row>
        <row r="146">
          <cell r="H146" t="e">
            <v>#N/A</v>
          </cell>
          <cell r="J146" t="e">
            <v>#N/A</v>
          </cell>
          <cell r="R146" t="str">
            <v/>
          </cell>
          <cell r="U146" t="str">
            <v/>
          </cell>
          <cell r="AB146" t="str">
            <v/>
          </cell>
        </row>
        <row r="147">
          <cell r="H147" t="e">
            <v>#N/A</v>
          </cell>
          <cell r="J147" t="e">
            <v>#N/A</v>
          </cell>
          <cell r="R147" t="str">
            <v/>
          </cell>
          <cell r="U147" t="str">
            <v/>
          </cell>
          <cell r="AB147" t="str">
            <v/>
          </cell>
        </row>
        <row r="148">
          <cell r="H148" t="e">
            <v>#N/A</v>
          </cell>
          <cell r="J148" t="e">
            <v>#N/A</v>
          </cell>
          <cell r="R148" t="str">
            <v/>
          </cell>
          <cell r="U148" t="str">
            <v/>
          </cell>
          <cell r="AB148" t="str">
            <v/>
          </cell>
        </row>
        <row r="149">
          <cell r="H149" t="e">
            <v>#N/A</v>
          </cell>
          <cell r="J149" t="e">
            <v>#N/A</v>
          </cell>
          <cell r="R149" t="str">
            <v/>
          </cell>
          <cell r="U149" t="str">
            <v/>
          </cell>
          <cell r="AB149" t="str">
            <v/>
          </cell>
        </row>
        <row r="150">
          <cell r="H150" t="e">
            <v>#N/A</v>
          </cell>
          <cell r="J150" t="e">
            <v>#N/A</v>
          </cell>
          <cell r="R150" t="str">
            <v/>
          </cell>
          <cell r="U150" t="str">
            <v/>
          </cell>
          <cell r="AB150" t="str">
            <v/>
          </cell>
        </row>
        <row r="151">
          <cell r="H151" t="e">
            <v>#N/A</v>
          </cell>
          <cell r="J151" t="e">
            <v>#N/A</v>
          </cell>
          <cell r="R151" t="str">
            <v/>
          </cell>
          <cell r="U151" t="str">
            <v/>
          </cell>
          <cell r="AB151" t="str">
            <v/>
          </cell>
        </row>
        <row r="152">
          <cell r="H152" t="e">
            <v>#N/A</v>
          </cell>
          <cell r="J152" t="e">
            <v>#N/A</v>
          </cell>
          <cell r="R152" t="str">
            <v/>
          </cell>
          <cell r="U152" t="str">
            <v/>
          </cell>
          <cell r="AB152" t="str">
            <v/>
          </cell>
        </row>
        <row r="153">
          <cell r="H153" t="e">
            <v>#N/A</v>
          </cell>
          <cell r="J153" t="e">
            <v>#N/A</v>
          </cell>
          <cell r="R153" t="str">
            <v/>
          </cell>
          <cell r="U153" t="str">
            <v/>
          </cell>
          <cell r="AB153" t="str">
            <v/>
          </cell>
        </row>
        <row r="154">
          <cell r="H154" t="e">
            <v>#N/A</v>
          </cell>
          <cell r="J154" t="e">
            <v>#N/A</v>
          </cell>
          <cell r="R154" t="str">
            <v/>
          </cell>
          <cell r="U154" t="str">
            <v/>
          </cell>
          <cell r="AB154" t="str">
            <v/>
          </cell>
        </row>
        <row r="155">
          <cell r="H155" t="e">
            <v>#N/A</v>
          </cell>
          <cell r="J155" t="e">
            <v>#N/A</v>
          </cell>
          <cell r="R155" t="str">
            <v/>
          </cell>
          <cell r="U155" t="str">
            <v/>
          </cell>
          <cell r="AB155" t="str">
            <v/>
          </cell>
        </row>
        <row r="156">
          <cell r="H156" t="e">
            <v>#N/A</v>
          </cell>
          <cell r="J156" t="e">
            <v>#N/A</v>
          </cell>
          <cell r="R156" t="str">
            <v/>
          </cell>
          <cell r="U156" t="str">
            <v/>
          </cell>
          <cell r="AB156" t="str">
            <v/>
          </cell>
        </row>
        <row r="157">
          <cell r="H157" t="e">
            <v>#N/A</v>
          </cell>
          <cell r="J157" t="e">
            <v>#N/A</v>
          </cell>
          <cell r="R157" t="str">
            <v/>
          </cell>
          <cell r="U157" t="str">
            <v/>
          </cell>
          <cell r="AB157" t="str">
            <v/>
          </cell>
        </row>
        <row r="158">
          <cell r="H158" t="e">
            <v>#N/A</v>
          </cell>
          <cell r="J158" t="e">
            <v>#N/A</v>
          </cell>
          <cell r="R158" t="str">
            <v/>
          </cell>
          <cell r="U158" t="str">
            <v/>
          </cell>
          <cell r="AB158" t="str">
            <v/>
          </cell>
        </row>
        <row r="159">
          <cell r="H159" t="e">
            <v>#N/A</v>
          </cell>
          <cell r="J159" t="e">
            <v>#N/A</v>
          </cell>
          <cell r="R159" t="str">
            <v/>
          </cell>
          <cell r="U159" t="str">
            <v/>
          </cell>
          <cell r="AB159" t="str">
            <v/>
          </cell>
        </row>
        <row r="160">
          <cell r="H160" t="e">
            <v>#N/A</v>
          </cell>
          <cell r="J160" t="e">
            <v>#N/A</v>
          </cell>
          <cell r="R160" t="str">
            <v/>
          </cell>
          <cell r="U160" t="str">
            <v/>
          </cell>
          <cell r="AB160" t="str">
            <v/>
          </cell>
        </row>
        <row r="161">
          <cell r="H161" t="e">
            <v>#N/A</v>
          </cell>
          <cell r="J161" t="e">
            <v>#N/A</v>
          </cell>
          <cell r="R161" t="str">
            <v/>
          </cell>
          <cell r="U161" t="str">
            <v/>
          </cell>
          <cell r="AB161" t="str">
            <v/>
          </cell>
        </row>
        <row r="162">
          <cell r="H162" t="e">
            <v>#N/A</v>
          </cell>
          <cell r="J162" t="e">
            <v>#N/A</v>
          </cell>
          <cell r="R162" t="str">
            <v/>
          </cell>
          <cell r="U162" t="str">
            <v/>
          </cell>
          <cell r="AB162" t="str">
            <v/>
          </cell>
        </row>
        <row r="163">
          <cell r="H163" t="e">
            <v>#N/A</v>
          </cell>
          <cell r="J163" t="e">
            <v>#N/A</v>
          </cell>
          <cell r="R163" t="str">
            <v/>
          </cell>
          <cell r="U163" t="str">
            <v/>
          </cell>
          <cell r="AB163" t="str">
            <v/>
          </cell>
        </row>
        <row r="164">
          <cell r="H164" t="e">
            <v>#N/A</v>
          </cell>
          <cell r="J164" t="e">
            <v>#N/A</v>
          </cell>
          <cell r="R164" t="str">
            <v/>
          </cell>
          <cell r="U164" t="str">
            <v/>
          </cell>
          <cell r="AB164" t="str">
            <v/>
          </cell>
        </row>
        <row r="165">
          <cell r="H165" t="e">
            <v>#N/A</v>
          </cell>
          <cell r="J165" t="e">
            <v>#N/A</v>
          </cell>
          <cell r="R165" t="str">
            <v/>
          </cell>
          <cell r="U165" t="str">
            <v/>
          </cell>
          <cell r="AB165" t="str">
            <v/>
          </cell>
        </row>
        <row r="166">
          <cell r="H166" t="e">
            <v>#N/A</v>
          </cell>
          <cell r="J166" t="e">
            <v>#N/A</v>
          </cell>
          <cell r="R166" t="str">
            <v/>
          </cell>
          <cell r="U166" t="str">
            <v/>
          </cell>
          <cell r="AB166" t="str">
            <v/>
          </cell>
        </row>
        <row r="167">
          <cell r="H167" t="e">
            <v>#N/A</v>
          </cell>
          <cell r="J167" t="e">
            <v>#N/A</v>
          </cell>
          <cell r="R167" t="str">
            <v/>
          </cell>
          <cell r="U167" t="str">
            <v/>
          </cell>
          <cell r="AB167" t="str">
            <v/>
          </cell>
        </row>
        <row r="168">
          <cell r="H168" t="e">
            <v>#N/A</v>
          </cell>
          <cell r="J168" t="e">
            <v>#N/A</v>
          </cell>
          <cell r="R168" t="str">
            <v/>
          </cell>
          <cell r="U168" t="str">
            <v/>
          </cell>
          <cell r="AB168" t="str">
            <v/>
          </cell>
        </row>
        <row r="169">
          <cell r="H169" t="e">
            <v>#N/A</v>
          </cell>
          <cell r="J169" t="e">
            <v>#N/A</v>
          </cell>
          <cell r="R169" t="str">
            <v/>
          </cell>
          <cell r="U169" t="str">
            <v/>
          </cell>
          <cell r="AB169" t="str">
            <v/>
          </cell>
        </row>
        <row r="170">
          <cell r="H170" t="e">
            <v>#N/A</v>
          </cell>
          <cell r="J170" t="e">
            <v>#N/A</v>
          </cell>
          <cell r="R170" t="str">
            <v/>
          </cell>
          <cell r="U170" t="str">
            <v/>
          </cell>
          <cell r="AB170" t="str">
            <v/>
          </cell>
        </row>
        <row r="171">
          <cell r="H171" t="e">
            <v>#N/A</v>
          </cell>
          <cell r="J171" t="e">
            <v>#N/A</v>
          </cell>
          <cell r="R171" t="str">
            <v/>
          </cell>
          <cell r="U171" t="str">
            <v/>
          </cell>
          <cell r="AB171" t="str">
            <v/>
          </cell>
        </row>
        <row r="172">
          <cell r="H172" t="e">
            <v>#N/A</v>
          </cell>
          <cell r="J172" t="e">
            <v>#N/A</v>
          </cell>
          <cell r="R172" t="str">
            <v/>
          </cell>
          <cell r="U172" t="str">
            <v/>
          </cell>
          <cell r="AB172" t="str">
            <v/>
          </cell>
        </row>
        <row r="173">
          <cell r="H173" t="e">
            <v>#N/A</v>
          </cell>
          <cell r="J173" t="e">
            <v>#N/A</v>
          </cell>
          <cell r="R173" t="str">
            <v/>
          </cell>
          <cell r="U173" t="str">
            <v/>
          </cell>
          <cell r="AB173" t="str">
            <v/>
          </cell>
        </row>
        <row r="174">
          <cell r="H174" t="e">
            <v>#N/A</v>
          </cell>
          <cell r="J174" t="e">
            <v>#N/A</v>
          </cell>
          <cell r="R174" t="str">
            <v/>
          </cell>
          <cell r="U174" t="str">
            <v/>
          </cell>
          <cell r="AB174" t="str">
            <v/>
          </cell>
        </row>
        <row r="175">
          <cell r="H175" t="e">
            <v>#N/A</v>
          </cell>
          <cell r="J175" t="e">
            <v>#N/A</v>
          </cell>
          <cell r="R175" t="str">
            <v/>
          </cell>
          <cell r="U175" t="str">
            <v/>
          </cell>
          <cell r="AB175" t="str">
            <v/>
          </cell>
        </row>
        <row r="176">
          <cell r="H176" t="e">
            <v>#N/A</v>
          </cell>
          <cell r="J176" t="e">
            <v>#N/A</v>
          </cell>
          <cell r="R176" t="str">
            <v/>
          </cell>
          <cell r="U176" t="str">
            <v/>
          </cell>
          <cell r="AB176" t="str">
            <v/>
          </cell>
        </row>
        <row r="177">
          <cell r="H177" t="e">
            <v>#N/A</v>
          </cell>
          <cell r="J177" t="e">
            <v>#N/A</v>
          </cell>
          <cell r="R177" t="str">
            <v/>
          </cell>
          <cell r="U177" t="str">
            <v/>
          </cell>
          <cell r="AB177" t="str">
            <v/>
          </cell>
        </row>
        <row r="178">
          <cell r="H178" t="e">
            <v>#N/A</v>
          </cell>
          <cell r="J178" t="e">
            <v>#N/A</v>
          </cell>
          <cell r="R178" t="str">
            <v/>
          </cell>
          <cell r="U178" t="str">
            <v/>
          </cell>
          <cell r="AB178" t="str">
            <v/>
          </cell>
        </row>
        <row r="179">
          <cell r="H179" t="e">
            <v>#N/A</v>
          </cell>
          <cell r="J179" t="e">
            <v>#N/A</v>
          </cell>
          <cell r="R179" t="str">
            <v/>
          </cell>
          <cell r="U179" t="str">
            <v/>
          </cell>
          <cell r="AB179" t="str">
            <v/>
          </cell>
        </row>
        <row r="180">
          <cell r="H180" t="e">
            <v>#N/A</v>
          </cell>
          <cell r="J180" t="e">
            <v>#N/A</v>
          </cell>
          <cell r="R180" t="str">
            <v/>
          </cell>
          <cell r="U180" t="str">
            <v/>
          </cell>
          <cell r="AB180" t="str">
            <v/>
          </cell>
        </row>
        <row r="181">
          <cell r="H181" t="e">
            <v>#N/A</v>
          </cell>
          <cell r="J181" t="e">
            <v>#N/A</v>
          </cell>
          <cell r="R181" t="str">
            <v/>
          </cell>
          <cell r="U181" t="str">
            <v/>
          </cell>
          <cell r="AB181" t="str">
            <v/>
          </cell>
        </row>
        <row r="182">
          <cell r="H182" t="e">
            <v>#N/A</v>
          </cell>
          <cell r="J182" t="e">
            <v>#N/A</v>
          </cell>
          <cell r="R182" t="str">
            <v/>
          </cell>
          <cell r="U182" t="str">
            <v/>
          </cell>
          <cell r="AB182" t="str">
            <v/>
          </cell>
        </row>
        <row r="183">
          <cell r="H183" t="e">
            <v>#N/A</v>
          </cell>
          <cell r="J183" t="e">
            <v>#N/A</v>
          </cell>
          <cell r="R183" t="str">
            <v/>
          </cell>
          <cell r="U183" t="str">
            <v/>
          </cell>
          <cell r="AB183" t="str">
            <v/>
          </cell>
        </row>
        <row r="184">
          <cell r="H184" t="e">
            <v>#N/A</v>
          </cell>
          <cell r="J184" t="e">
            <v>#N/A</v>
          </cell>
          <cell r="R184" t="str">
            <v/>
          </cell>
          <cell r="U184" t="str">
            <v/>
          </cell>
          <cell r="AB184" t="str">
            <v/>
          </cell>
        </row>
        <row r="185">
          <cell r="H185" t="e">
            <v>#N/A</v>
          </cell>
          <cell r="J185" t="e">
            <v>#N/A</v>
          </cell>
          <cell r="R185" t="str">
            <v/>
          </cell>
          <cell r="U185" t="str">
            <v/>
          </cell>
          <cell r="AB185" t="str">
            <v/>
          </cell>
        </row>
        <row r="186">
          <cell r="H186" t="e">
            <v>#N/A</v>
          </cell>
          <cell r="J186" t="e">
            <v>#N/A</v>
          </cell>
          <cell r="R186" t="str">
            <v/>
          </cell>
          <cell r="U186" t="str">
            <v/>
          </cell>
          <cell r="AB186" t="str">
            <v/>
          </cell>
        </row>
        <row r="187">
          <cell r="H187" t="e">
            <v>#N/A</v>
          </cell>
          <cell r="J187" t="e">
            <v>#N/A</v>
          </cell>
          <cell r="R187" t="str">
            <v/>
          </cell>
          <cell r="U187" t="str">
            <v/>
          </cell>
          <cell r="AB187" t="str">
            <v/>
          </cell>
        </row>
        <row r="188">
          <cell r="H188" t="e">
            <v>#N/A</v>
          </cell>
          <cell r="J188" t="e">
            <v>#N/A</v>
          </cell>
          <cell r="R188" t="str">
            <v/>
          </cell>
          <cell r="U188" t="str">
            <v/>
          </cell>
          <cell r="AB188" t="str">
            <v/>
          </cell>
        </row>
        <row r="189">
          <cell r="H189" t="e">
            <v>#N/A</v>
          </cell>
          <cell r="J189" t="e">
            <v>#N/A</v>
          </cell>
          <cell r="R189" t="str">
            <v/>
          </cell>
          <cell r="U189" t="str">
            <v/>
          </cell>
          <cell r="AB189" t="str">
            <v/>
          </cell>
        </row>
        <row r="190">
          <cell r="H190" t="e">
            <v>#N/A</v>
          </cell>
          <cell r="J190" t="e">
            <v>#N/A</v>
          </cell>
          <cell r="R190" t="str">
            <v/>
          </cell>
          <cell r="U190" t="str">
            <v/>
          </cell>
          <cell r="AB190" t="str">
            <v/>
          </cell>
        </row>
        <row r="191">
          <cell r="H191" t="e">
            <v>#N/A</v>
          </cell>
          <cell r="J191" t="e">
            <v>#N/A</v>
          </cell>
          <cell r="R191" t="str">
            <v/>
          </cell>
          <cell r="U191" t="str">
            <v/>
          </cell>
          <cell r="AB191" t="str">
            <v/>
          </cell>
        </row>
        <row r="192">
          <cell r="H192" t="e">
            <v>#N/A</v>
          </cell>
          <cell r="J192" t="e">
            <v>#N/A</v>
          </cell>
          <cell r="R192" t="str">
            <v/>
          </cell>
          <cell r="U192" t="str">
            <v/>
          </cell>
          <cell r="AB192" t="str">
            <v/>
          </cell>
        </row>
        <row r="193">
          <cell r="H193" t="e">
            <v>#N/A</v>
          </cell>
          <cell r="J193" t="e">
            <v>#N/A</v>
          </cell>
          <cell r="R193" t="str">
            <v/>
          </cell>
          <cell r="U193" t="str">
            <v/>
          </cell>
          <cell r="AB193" t="str">
            <v/>
          </cell>
        </row>
        <row r="194">
          <cell r="H194" t="e">
            <v>#N/A</v>
          </cell>
          <cell r="J194" t="e">
            <v>#N/A</v>
          </cell>
          <cell r="R194" t="str">
            <v/>
          </cell>
          <cell r="U194" t="str">
            <v/>
          </cell>
          <cell r="AB194" t="str">
            <v/>
          </cell>
        </row>
        <row r="195">
          <cell r="H195" t="e">
            <v>#N/A</v>
          </cell>
          <cell r="J195" t="e">
            <v>#N/A</v>
          </cell>
          <cell r="R195" t="str">
            <v/>
          </cell>
          <cell r="U195" t="str">
            <v/>
          </cell>
          <cell r="AB195" t="str">
            <v/>
          </cell>
        </row>
        <row r="196">
          <cell r="H196" t="e">
            <v>#N/A</v>
          </cell>
          <cell r="J196" t="e">
            <v>#N/A</v>
          </cell>
          <cell r="R196" t="str">
            <v/>
          </cell>
          <cell r="U196" t="str">
            <v/>
          </cell>
          <cell r="AB196" t="str">
            <v/>
          </cell>
        </row>
        <row r="197">
          <cell r="H197" t="e">
            <v>#N/A</v>
          </cell>
          <cell r="J197" t="e">
            <v>#N/A</v>
          </cell>
          <cell r="R197" t="str">
            <v/>
          </cell>
          <cell r="U197" t="str">
            <v/>
          </cell>
          <cell r="AB197" t="str">
            <v/>
          </cell>
        </row>
        <row r="198">
          <cell r="H198" t="e">
            <v>#N/A</v>
          </cell>
          <cell r="J198" t="e">
            <v>#N/A</v>
          </cell>
          <cell r="R198" t="str">
            <v/>
          </cell>
          <cell r="U198" t="str">
            <v/>
          </cell>
          <cell r="AB198" t="str">
            <v/>
          </cell>
        </row>
        <row r="199">
          <cell r="H199" t="e">
            <v>#N/A</v>
          </cell>
          <cell r="J199" t="e">
            <v>#N/A</v>
          </cell>
          <cell r="R199" t="str">
            <v/>
          </cell>
          <cell r="U199" t="str">
            <v/>
          </cell>
          <cell r="AB199" t="str">
            <v/>
          </cell>
        </row>
        <row r="200">
          <cell r="H200" t="e">
            <v>#N/A</v>
          </cell>
          <cell r="J200" t="e">
            <v>#N/A</v>
          </cell>
          <cell r="R200" t="str">
            <v/>
          </cell>
          <cell r="U200" t="str">
            <v/>
          </cell>
          <cell r="AB200" t="str">
            <v/>
          </cell>
        </row>
        <row r="201">
          <cell r="H201" t="e">
            <v>#N/A</v>
          </cell>
          <cell r="J201" t="e">
            <v>#N/A</v>
          </cell>
          <cell r="R201" t="str">
            <v/>
          </cell>
          <cell r="U201" t="str">
            <v/>
          </cell>
          <cell r="AB201" t="str">
            <v/>
          </cell>
        </row>
        <row r="202">
          <cell r="H202" t="e">
            <v>#N/A</v>
          </cell>
          <cell r="J202" t="e">
            <v>#N/A</v>
          </cell>
          <cell r="R202" t="str">
            <v/>
          </cell>
          <cell r="U202" t="str">
            <v/>
          </cell>
          <cell r="AB202" t="str">
            <v/>
          </cell>
        </row>
        <row r="203">
          <cell r="H203" t="e">
            <v>#N/A</v>
          </cell>
          <cell r="J203" t="e">
            <v>#N/A</v>
          </cell>
          <cell r="R203" t="str">
            <v/>
          </cell>
          <cell r="U203" t="str">
            <v/>
          </cell>
          <cell r="AB203" t="str">
            <v/>
          </cell>
        </row>
        <row r="204">
          <cell r="H204" t="e">
            <v>#N/A</v>
          </cell>
          <cell r="J204" t="e">
            <v>#N/A</v>
          </cell>
          <cell r="R204" t="str">
            <v/>
          </cell>
          <cell r="U204" t="str">
            <v/>
          </cell>
          <cell r="AB204" t="str">
            <v/>
          </cell>
        </row>
        <row r="205">
          <cell r="H205" t="e">
            <v>#N/A</v>
          </cell>
          <cell r="J205" t="e">
            <v>#N/A</v>
          </cell>
          <cell r="R205" t="str">
            <v/>
          </cell>
          <cell r="U205" t="str">
            <v/>
          </cell>
          <cell r="AB205" t="str">
            <v/>
          </cell>
        </row>
        <row r="206">
          <cell r="H206" t="e">
            <v>#N/A</v>
          </cell>
          <cell r="J206" t="e">
            <v>#N/A</v>
          </cell>
          <cell r="R206" t="str">
            <v/>
          </cell>
          <cell r="U206" t="str">
            <v/>
          </cell>
          <cell r="AB206" t="str">
            <v/>
          </cell>
        </row>
        <row r="207">
          <cell r="H207" t="e">
            <v>#N/A</v>
          </cell>
          <cell r="J207" t="e">
            <v>#N/A</v>
          </cell>
          <cell r="R207" t="str">
            <v/>
          </cell>
          <cell r="U207" t="str">
            <v/>
          </cell>
          <cell r="AB207" t="str">
            <v/>
          </cell>
        </row>
        <row r="208">
          <cell r="H208" t="e">
            <v>#N/A</v>
          </cell>
          <cell r="J208" t="e">
            <v>#N/A</v>
          </cell>
          <cell r="R208" t="str">
            <v/>
          </cell>
          <cell r="U208" t="str">
            <v/>
          </cell>
          <cell r="AB208" t="str">
            <v/>
          </cell>
        </row>
        <row r="209">
          <cell r="H209" t="e">
            <v>#N/A</v>
          </cell>
          <cell r="J209" t="e">
            <v>#N/A</v>
          </cell>
          <cell r="R209" t="str">
            <v/>
          </cell>
          <cell r="U209" t="str">
            <v/>
          </cell>
          <cell r="AB209" t="str">
            <v/>
          </cell>
        </row>
        <row r="210">
          <cell r="H210" t="e">
            <v>#N/A</v>
          </cell>
          <cell r="J210" t="e">
            <v>#N/A</v>
          </cell>
          <cell r="R210" t="str">
            <v/>
          </cell>
          <cell r="U210" t="str">
            <v/>
          </cell>
          <cell r="AB210" t="str">
            <v/>
          </cell>
        </row>
        <row r="211">
          <cell r="H211" t="e">
            <v>#N/A</v>
          </cell>
          <cell r="J211" t="e">
            <v>#N/A</v>
          </cell>
          <cell r="R211" t="str">
            <v/>
          </cell>
          <cell r="U211" t="str">
            <v/>
          </cell>
          <cell r="AB211" t="str">
            <v/>
          </cell>
        </row>
        <row r="212">
          <cell r="H212" t="e">
            <v>#N/A</v>
          </cell>
          <cell r="J212" t="e">
            <v>#N/A</v>
          </cell>
          <cell r="R212" t="str">
            <v/>
          </cell>
          <cell r="U212" t="str">
            <v/>
          </cell>
          <cell r="AB212" t="str">
            <v/>
          </cell>
        </row>
        <row r="213">
          <cell r="H213" t="e">
            <v>#N/A</v>
          </cell>
          <cell r="J213" t="e">
            <v>#N/A</v>
          </cell>
          <cell r="R213" t="str">
            <v/>
          </cell>
          <cell r="U213" t="str">
            <v/>
          </cell>
          <cell r="AB213" t="str">
            <v/>
          </cell>
        </row>
        <row r="214">
          <cell r="H214" t="e">
            <v>#N/A</v>
          </cell>
          <cell r="J214" t="e">
            <v>#N/A</v>
          </cell>
          <cell r="R214" t="str">
            <v/>
          </cell>
          <cell r="U214" t="str">
            <v/>
          </cell>
          <cell r="AB214" t="str">
            <v/>
          </cell>
        </row>
        <row r="215">
          <cell r="H215" t="e">
            <v>#N/A</v>
          </cell>
          <cell r="J215" t="e">
            <v>#N/A</v>
          </cell>
          <cell r="R215" t="str">
            <v/>
          </cell>
          <cell r="U215" t="str">
            <v/>
          </cell>
          <cell r="AB215" t="str">
            <v/>
          </cell>
        </row>
        <row r="216">
          <cell r="H216" t="e">
            <v>#N/A</v>
          </cell>
          <cell r="J216" t="e">
            <v>#N/A</v>
          </cell>
          <cell r="R216" t="str">
            <v/>
          </cell>
          <cell r="U216" t="str">
            <v/>
          </cell>
          <cell r="AB216" t="str">
            <v/>
          </cell>
        </row>
        <row r="217">
          <cell r="H217" t="e">
            <v>#N/A</v>
          </cell>
          <cell r="J217" t="e">
            <v>#N/A</v>
          </cell>
          <cell r="R217" t="str">
            <v/>
          </cell>
          <cell r="U217" t="str">
            <v/>
          </cell>
          <cell r="AB217" t="str">
            <v/>
          </cell>
        </row>
        <row r="218">
          <cell r="H218" t="e">
            <v>#N/A</v>
          </cell>
          <cell r="J218" t="e">
            <v>#N/A</v>
          </cell>
          <cell r="R218" t="str">
            <v/>
          </cell>
          <cell r="U218" t="str">
            <v/>
          </cell>
          <cell r="AB218" t="str">
            <v/>
          </cell>
        </row>
        <row r="219">
          <cell r="H219" t="e">
            <v>#N/A</v>
          </cell>
          <cell r="J219" t="e">
            <v>#N/A</v>
          </cell>
          <cell r="R219" t="str">
            <v/>
          </cell>
          <cell r="U219" t="str">
            <v/>
          </cell>
          <cell r="AB219" t="str">
            <v/>
          </cell>
        </row>
        <row r="220">
          <cell r="H220" t="e">
            <v>#N/A</v>
          </cell>
          <cell r="J220" t="e">
            <v>#N/A</v>
          </cell>
          <cell r="R220" t="str">
            <v/>
          </cell>
          <cell r="U220" t="str">
            <v/>
          </cell>
          <cell r="AB220" t="str">
            <v/>
          </cell>
        </row>
        <row r="221">
          <cell r="H221" t="e">
            <v>#N/A</v>
          </cell>
          <cell r="J221" t="e">
            <v>#N/A</v>
          </cell>
          <cell r="R221" t="str">
            <v/>
          </cell>
          <cell r="U221" t="str">
            <v/>
          </cell>
          <cell r="AB221" t="str">
            <v/>
          </cell>
        </row>
        <row r="222">
          <cell r="H222" t="e">
            <v>#N/A</v>
          </cell>
          <cell r="J222" t="e">
            <v>#N/A</v>
          </cell>
          <cell r="R222" t="str">
            <v/>
          </cell>
          <cell r="U222" t="str">
            <v/>
          </cell>
          <cell r="AB222" t="str">
            <v/>
          </cell>
        </row>
        <row r="223">
          <cell r="H223" t="e">
            <v>#N/A</v>
          </cell>
          <cell r="J223" t="e">
            <v>#N/A</v>
          </cell>
          <cell r="R223" t="str">
            <v/>
          </cell>
          <cell r="U223" t="str">
            <v/>
          </cell>
          <cell r="AB223" t="str">
            <v/>
          </cell>
        </row>
        <row r="224">
          <cell r="H224" t="e">
            <v>#N/A</v>
          </cell>
          <cell r="J224" t="e">
            <v>#N/A</v>
          </cell>
          <cell r="R224" t="str">
            <v/>
          </cell>
          <cell r="U224" t="str">
            <v/>
          </cell>
          <cell r="AB224" t="str">
            <v/>
          </cell>
        </row>
        <row r="225">
          <cell r="H225" t="e">
            <v>#N/A</v>
          </cell>
          <cell r="J225" t="e">
            <v>#N/A</v>
          </cell>
          <cell r="R225" t="str">
            <v/>
          </cell>
          <cell r="U225" t="str">
            <v/>
          </cell>
          <cell r="AB225" t="str">
            <v/>
          </cell>
        </row>
        <row r="226">
          <cell r="H226" t="e">
            <v>#N/A</v>
          </cell>
          <cell r="J226" t="e">
            <v>#N/A</v>
          </cell>
          <cell r="R226" t="str">
            <v/>
          </cell>
          <cell r="U226" t="str">
            <v/>
          </cell>
          <cell r="AB226" t="str">
            <v/>
          </cell>
        </row>
        <row r="227">
          <cell r="H227" t="e">
            <v>#N/A</v>
          </cell>
          <cell r="J227" t="e">
            <v>#N/A</v>
          </cell>
          <cell r="R227" t="str">
            <v/>
          </cell>
          <cell r="U227" t="str">
            <v/>
          </cell>
          <cell r="AB227" t="str">
            <v/>
          </cell>
        </row>
        <row r="228">
          <cell r="H228" t="e">
            <v>#N/A</v>
          </cell>
          <cell r="J228" t="e">
            <v>#N/A</v>
          </cell>
          <cell r="R228" t="str">
            <v/>
          </cell>
          <cell r="U228" t="str">
            <v/>
          </cell>
          <cell r="AB228" t="str">
            <v/>
          </cell>
        </row>
        <row r="229">
          <cell r="H229" t="e">
            <v>#N/A</v>
          </cell>
          <cell r="J229" t="e">
            <v>#N/A</v>
          </cell>
          <cell r="R229" t="str">
            <v/>
          </cell>
          <cell r="U229" t="str">
            <v/>
          </cell>
          <cell r="AB229" t="str">
            <v/>
          </cell>
          <cell r="AH229" t="str">
            <v>3/23電話。工事が終わるかどうか微妙。保留</v>
          </cell>
        </row>
        <row r="230">
          <cell r="H230" t="e">
            <v>#N/A</v>
          </cell>
          <cell r="J230" t="e">
            <v>#N/A</v>
          </cell>
          <cell r="R230" t="str">
            <v/>
          </cell>
          <cell r="U230" t="str">
            <v/>
          </cell>
          <cell r="AB230" t="str">
            <v/>
          </cell>
          <cell r="AC230">
            <v>44915</v>
          </cell>
          <cell r="AD230">
            <v>22801</v>
          </cell>
          <cell r="AE230">
            <v>44923</v>
          </cell>
          <cell r="AF230">
            <v>44917</v>
          </cell>
          <cell r="AG230">
            <v>5</v>
          </cell>
        </row>
        <row r="231">
          <cell r="H231" t="e">
            <v>#N/A</v>
          </cell>
          <cell r="J231" t="e">
            <v>#N/A</v>
          </cell>
          <cell r="R231" t="str">
            <v/>
          </cell>
          <cell r="U231" t="str">
            <v/>
          </cell>
          <cell r="AB231" t="str">
            <v/>
          </cell>
          <cell r="AC231">
            <v>44922</v>
          </cell>
          <cell r="AD231">
            <v>23401</v>
          </cell>
          <cell r="AE231">
            <v>44944</v>
          </cell>
          <cell r="AF231">
            <v>44931</v>
          </cell>
          <cell r="AG231">
            <v>5</v>
          </cell>
        </row>
        <row r="232">
          <cell r="H232" t="e">
            <v>#N/A</v>
          </cell>
          <cell r="J232" t="e">
            <v>#N/A</v>
          </cell>
          <cell r="R232" t="str">
            <v/>
          </cell>
          <cell r="U232" t="str">
            <v/>
          </cell>
          <cell r="AB232" t="str">
            <v/>
          </cell>
          <cell r="AC232">
            <v>44901</v>
          </cell>
          <cell r="AD232">
            <v>21204</v>
          </cell>
          <cell r="AE232">
            <v>44914</v>
          </cell>
          <cell r="AF232">
            <v>44903</v>
          </cell>
          <cell r="AG232">
            <v>4</v>
          </cell>
        </row>
        <row r="233">
          <cell r="H233" t="e">
            <v>#N/A</v>
          </cell>
          <cell r="J233" t="e">
            <v>#N/A</v>
          </cell>
          <cell r="R233" t="str">
            <v/>
          </cell>
          <cell r="U233" t="str">
            <v/>
          </cell>
          <cell r="AB233" t="str">
            <v/>
          </cell>
          <cell r="AC233">
            <v>44994</v>
          </cell>
          <cell r="AD233">
            <v>28701</v>
          </cell>
          <cell r="AE233">
            <v>45005</v>
          </cell>
          <cell r="AF233">
            <v>44994</v>
          </cell>
          <cell r="AG233">
            <v>7</v>
          </cell>
        </row>
        <row r="234">
          <cell r="H234" t="e">
            <v>#N/A</v>
          </cell>
          <cell r="J234" t="e">
            <v>#N/A</v>
          </cell>
          <cell r="R234" t="str">
            <v/>
          </cell>
          <cell r="U234" t="str">
            <v/>
          </cell>
          <cell r="AB234" t="str">
            <v/>
          </cell>
          <cell r="AC234">
            <v>44901</v>
          </cell>
          <cell r="AD234">
            <v>21202</v>
          </cell>
          <cell r="AE234">
            <v>44914</v>
          </cell>
          <cell r="AF234">
            <v>44903</v>
          </cell>
          <cell r="AG234">
            <v>4</v>
          </cell>
        </row>
        <row r="235">
          <cell r="H235" t="e">
            <v>#N/A</v>
          </cell>
          <cell r="J235" t="e">
            <v>#N/A</v>
          </cell>
          <cell r="R235" t="str">
            <v/>
          </cell>
          <cell r="U235" t="str">
            <v/>
          </cell>
          <cell r="AB235" t="str">
            <v/>
          </cell>
          <cell r="AC235">
            <v>44998</v>
          </cell>
          <cell r="AD235">
            <v>29201</v>
          </cell>
          <cell r="AE235">
            <v>45013</v>
          </cell>
          <cell r="AF235">
            <v>45007</v>
          </cell>
          <cell r="AG235">
            <v>7</v>
          </cell>
        </row>
        <row r="236">
          <cell r="H236" t="e">
            <v>#N/A</v>
          </cell>
          <cell r="J236" t="e">
            <v>#N/A</v>
          </cell>
          <cell r="R236" t="str">
            <v/>
          </cell>
          <cell r="U236" t="str">
            <v/>
          </cell>
          <cell r="AB236" t="str">
            <v/>
          </cell>
          <cell r="AC236">
            <v>44922</v>
          </cell>
          <cell r="AD236">
            <v>23403</v>
          </cell>
          <cell r="AE236">
            <v>44944</v>
          </cell>
          <cell r="AF236">
            <v>44931</v>
          </cell>
          <cell r="AG236">
            <v>5</v>
          </cell>
        </row>
        <row r="237">
          <cell r="H237" t="e">
            <v>#N/A</v>
          </cell>
          <cell r="J237" t="e">
            <v>#N/A</v>
          </cell>
          <cell r="R237" t="str">
            <v/>
          </cell>
          <cell r="U237" t="str">
            <v/>
          </cell>
          <cell r="AB237" t="str">
            <v/>
          </cell>
          <cell r="AC237">
            <v>44977</v>
          </cell>
          <cell r="AD237">
            <v>27003</v>
          </cell>
          <cell r="AE237">
            <v>44985</v>
          </cell>
          <cell r="AF237">
            <v>44979</v>
          </cell>
          <cell r="AG237">
            <v>7</v>
          </cell>
        </row>
        <row r="238">
          <cell r="H238" t="e">
            <v>#N/A</v>
          </cell>
          <cell r="J238" t="e">
            <v>#N/A</v>
          </cell>
          <cell r="R238" t="str">
            <v/>
          </cell>
          <cell r="U238" t="str">
            <v/>
          </cell>
          <cell r="AB238" t="str">
            <v/>
          </cell>
          <cell r="AC238">
            <v>45008</v>
          </cell>
          <cell r="AD238">
            <v>30503</v>
          </cell>
          <cell r="AE238">
            <v>45026</v>
          </cell>
          <cell r="AF238">
            <v>45012</v>
          </cell>
          <cell r="AG238">
            <v>7</v>
          </cell>
          <cell r="AH238" t="str">
            <v>3/16　印鑑の相談有（山中さん）</v>
          </cell>
        </row>
        <row r="239">
          <cell r="H239" t="e">
            <v>#N/A</v>
          </cell>
          <cell r="J239" t="e">
            <v>#N/A</v>
          </cell>
          <cell r="R239" t="str">
            <v/>
          </cell>
          <cell r="U239" t="str">
            <v/>
          </cell>
          <cell r="AB239" t="str">
            <v/>
          </cell>
          <cell r="AC239">
            <v>44865</v>
          </cell>
          <cell r="AD239">
            <v>14803</v>
          </cell>
          <cell r="AE239">
            <v>44883</v>
          </cell>
          <cell r="AF239">
            <v>44872</v>
          </cell>
          <cell r="AG239">
            <v>4</v>
          </cell>
        </row>
        <row r="240">
          <cell r="H240" t="e">
            <v>#N/A</v>
          </cell>
          <cell r="J240" t="e">
            <v>#N/A</v>
          </cell>
          <cell r="R240" t="str">
            <v/>
          </cell>
          <cell r="U240" t="str">
            <v/>
          </cell>
          <cell r="AB240" t="str">
            <v/>
          </cell>
          <cell r="AC240">
            <v>44910</v>
          </cell>
          <cell r="AD240">
            <v>22503</v>
          </cell>
          <cell r="AE240">
            <v>44923</v>
          </cell>
          <cell r="AF240">
            <v>44914</v>
          </cell>
          <cell r="AG240">
            <v>5</v>
          </cell>
        </row>
        <row r="241">
          <cell r="T241">
            <v>0</v>
          </cell>
          <cell r="U241">
            <v>0</v>
          </cell>
          <cell r="AB241">
            <v>0</v>
          </cell>
        </row>
        <row r="242">
          <cell r="U242">
            <v>0</v>
          </cell>
        </row>
        <row r="243">
          <cell r="AB243">
            <v>0</v>
          </cell>
        </row>
        <row r="246">
          <cell r="AH246" t="str">
            <v>変更申請　施工見積額変更　1,009,800→921,800</v>
          </cell>
        </row>
        <row r="247">
          <cell r="AH247" t="str">
            <v>変更申請　施工見積額変更　935,000→990,000</v>
          </cell>
        </row>
        <row r="248">
          <cell r="AH248" t="str">
            <v>変更申請　施工見積額変更　871,607→900,607</v>
          </cell>
        </row>
        <row r="249">
          <cell r="AH249" t="str">
            <v>変更申請　施工見積額変更　900,000→1,090,000</v>
          </cell>
        </row>
        <row r="250">
          <cell r="AH250" t="str">
            <v>変更申請　施工見積額変更　1,146,200→475,200</v>
          </cell>
        </row>
        <row r="251">
          <cell r="AH251" t="str">
            <v>変更申請　施工見積額変更　790,000→950,000</v>
          </cell>
        </row>
        <row r="252">
          <cell r="AH252" t="str">
            <v>変更申請　施工見積額変更　860,000→848,000</v>
          </cell>
        </row>
        <row r="253">
          <cell r="AH253" t="str">
            <v>変更申請　施工見積額変更　990,000→1,024,100</v>
          </cell>
        </row>
        <row r="254">
          <cell r="AH254" t="str">
            <v>変更申請　施工見積額変更　818,400→750,000</v>
          </cell>
        </row>
        <row r="255">
          <cell r="AH255" t="str">
            <v>変更申請　施工見積額変更　1,038,000→750,000</v>
          </cell>
        </row>
        <row r="260">
          <cell r="AH260" t="str">
            <v>3/23電話。工事が終わるかどうか微妙。保留</v>
          </cell>
        </row>
        <row r="282">
          <cell r="AB282" t="str">
            <v/>
          </cell>
        </row>
        <row r="283">
          <cell r="AB283" t="str">
            <v/>
          </cell>
        </row>
        <row r="284">
          <cell r="AB284" t="str">
            <v/>
          </cell>
        </row>
        <row r="285">
          <cell r="AB285" t="str">
            <v/>
          </cell>
        </row>
        <row r="286">
          <cell r="AB286" t="str">
            <v/>
          </cell>
        </row>
        <row r="290">
          <cell r="R290" t="str">
            <v/>
          </cell>
          <cell r="U290" t="str">
            <v/>
          </cell>
          <cell r="AB290" t="str">
            <v/>
          </cell>
        </row>
        <row r="291">
          <cell r="R291" t="str">
            <v/>
          </cell>
          <cell r="U291" t="str">
            <v/>
          </cell>
          <cell r="AB291" t="str">
            <v/>
          </cell>
        </row>
        <row r="292">
          <cell r="R292" t="str">
            <v/>
          </cell>
          <cell r="U292" t="str">
            <v/>
          </cell>
          <cell r="AB292" t="str">
            <v/>
          </cell>
        </row>
        <row r="293">
          <cell r="R293" t="str">
            <v/>
          </cell>
          <cell r="U293" t="str">
            <v/>
          </cell>
          <cell r="AB293" t="str">
            <v/>
          </cell>
        </row>
        <row r="294">
          <cell r="R294" t="str">
            <v/>
          </cell>
          <cell r="U294" t="str">
            <v/>
          </cell>
          <cell r="AB294" t="str">
            <v/>
          </cell>
        </row>
        <row r="295">
          <cell r="R295" t="str">
            <v/>
          </cell>
          <cell r="U295" t="str">
            <v/>
          </cell>
          <cell r="AB295" t="str">
            <v/>
          </cell>
        </row>
        <row r="296">
          <cell r="R296" t="str">
            <v/>
          </cell>
          <cell r="U296" t="str">
            <v/>
          </cell>
          <cell r="AB296"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25"/>
  <sheetViews>
    <sheetView tabSelected="1" zoomScale="90" zoomScaleNormal="90" workbookViewId="0">
      <selection activeCell="B35" sqref="B35"/>
    </sheetView>
  </sheetViews>
  <sheetFormatPr defaultRowHeight="18.75" x14ac:dyDescent="0.4"/>
  <cols>
    <col min="2" max="2" width="125.125" bestFit="1" customWidth="1"/>
    <col min="3" max="3" width="86.25" customWidth="1"/>
  </cols>
  <sheetData>
    <row r="1" spans="1:2" ht="25.5" x14ac:dyDescent="0.4">
      <c r="B1" s="117" t="s">
        <v>138</v>
      </c>
    </row>
    <row r="3" spans="1:2" ht="25.5" customHeight="1" x14ac:dyDescent="0.4">
      <c r="B3" s="122" t="s">
        <v>158</v>
      </c>
    </row>
    <row r="4" spans="1:2" ht="25.5" customHeight="1" x14ac:dyDescent="0.4">
      <c r="B4" s="122" t="s">
        <v>159</v>
      </c>
    </row>
    <row r="5" spans="1:2" x14ac:dyDescent="0.4">
      <c r="B5" s="121"/>
    </row>
    <row r="6" spans="1:2" x14ac:dyDescent="0.4">
      <c r="B6" t="s">
        <v>123</v>
      </c>
    </row>
    <row r="7" spans="1:2" x14ac:dyDescent="0.4">
      <c r="B7" t="s">
        <v>124</v>
      </c>
    </row>
    <row r="8" spans="1:2" x14ac:dyDescent="0.4">
      <c r="B8" t="s">
        <v>125</v>
      </c>
    </row>
    <row r="9" spans="1:2" x14ac:dyDescent="0.4">
      <c r="B9" t="s">
        <v>137</v>
      </c>
    </row>
    <row r="10" spans="1:2" x14ac:dyDescent="0.4">
      <c r="B10" t="s">
        <v>133</v>
      </c>
    </row>
    <row r="12" spans="1:2" ht="19.5" x14ac:dyDescent="0.4">
      <c r="A12" s="87"/>
      <c r="B12" s="88" t="s">
        <v>126</v>
      </c>
    </row>
    <row r="13" spans="1:2" x14ac:dyDescent="0.4">
      <c r="B13" t="s">
        <v>129</v>
      </c>
    </row>
    <row r="14" spans="1:2" x14ac:dyDescent="0.4">
      <c r="B14" t="s">
        <v>132</v>
      </c>
    </row>
    <row r="15" spans="1:2" x14ac:dyDescent="0.4">
      <c r="B15" t="s">
        <v>134</v>
      </c>
    </row>
    <row r="16" spans="1:2" x14ac:dyDescent="0.4">
      <c r="B16" t="s">
        <v>127</v>
      </c>
    </row>
    <row r="17" spans="2:2" x14ac:dyDescent="0.4">
      <c r="B17" t="s">
        <v>135</v>
      </c>
    </row>
    <row r="18" spans="2:2" ht="19.5" x14ac:dyDescent="0.4">
      <c r="B18" s="88"/>
    </row>
    <row r="19" spans="2:2" ht="19.5" x14ac:dyDescent="0.4">
      <c r="B19" s="88" t="s">
        <v>128</v>
      </c>
    </row>
    <row r="20" spans="2:2" x14ac:dyDescent="0.4">
      <c r="B20" t="s">
        <v>130</v>
      </c>
    </row>
    <row r="21" spans="2:2" x14ac:dyDescent="0.4">
      <c r="B21" t="s">
        <v>131</v>
      </c>
    </row>
    <row r="23" spans="2:2" ht="19.5" x14ac:dyDescent="0.4">
      <c r="B23" s="88" t="s">
        <v>156</v>
      </c>
    </row>
    <row r="24" spans="2:2" x14ac:dyDescent="0.4">
      <c r="B24" t="s">
        <v>157</v>
      </c>
    </row>
    <row r="25" spans="2:2" x14ac:dyDescent="0.4">
      <c r="B25" t="s">
        <v>160</v>
      </c>
    </row>
  </sheetData>
  <phoneticPr fontId="2"/>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2"/>
  <sheetViews>
    <sheetView topLeftCell="A40" zoomScaleNormal="100" workbookViewId="0">
      <selection activeCell="A66" sqref="A66:AF66"/>
    </sheetView>
  </sheetViews>
  <sheetFormatPr defaultRowHeight="13.5" x14ac:dyDescent="0.15"/>
  <cols>
    <col min="1" max="31" width="2.625" style="39" customWidth="1"/>
    <col min="32" max="32" width="4.125" style="39" customWidth="1"/>
    <col min="33" max="33" width="9" style="37" customWidth="1"/>
    <col min="34" max="34" width="5.5" style="37" hidden="1" customWidth="1"/>
    <col min="35" max="35" width="10.5" style="38" hidden="1" customWidth="1"/>
    <col min="36" max="36" width="11.625" style="38" hidden="1" customWidth="1"/>
    <col min="37" max="38" width="6.5" style="38" hidden="1" customWidth="1"/>
    <col min="39" max="39" width="9" style="37" hidden="1" customWidth="1"/>
    <col min="40" max="40" width="9" style="39" hidden="1" customWidth="1"/>
    <col min="41" max="256" width="9" style="39"/>
    <col min="257" max="287" width="2.625" style="39" customWidth="1"/>
    <col min="288" max="288" width="4.125" style="39" customWidth="1"/>
    <col min="289" max="289" width="9" style="39" customWidth="1"/>
    <col min="290" max="294" width="0" style="39" hidden="1" customWidth="1"/>
    <col min="295" max="296" width="9" style="39" customWidth="1"/>
    <col min="297" max="512" width="9" style="39"/>
    <col min="513" max="543" width="2.625" style="39" customWidth="1"/>
    <col min="544" max="544" width="4.125" style="39" customWidth="1"/>
    <col min="545" max="545" width="9" style="39" customWidth="1"/>
    <col min="546" max="550" width="0" style="39" hidden="1" customWidth="1"/>
    <col min="551" max="552" width="9" style="39" customWidth="1"/>
    <col min="553" max="768" width="9" style="39"/>
    <col min="769" max="799" width="2.625" style="39" customWidth="1"/>
    <col min="800" max="800" width="4.125" style="39" customWidth="1"/>
    <col min="801" max="801" width="9" style="39" customWidth="1"/>
    <col min="802" max="806" width="0" style="39" hidden="1" customWidth="1"/>
    <col min="807" max="808" width="9" style="39" customWidth="1"/>
    <col min="809" max="1024" width="9" style="39"/>
    <col min="1025" max="1055" width="2.625" style="39" customWidth="1"/>
    <col min="1056" max="1056" width="4.125" style="39" customWidth="1"/>
    <col min="1057" max="1057" width="9" style="39" customWidth="1"/>
    <col min="1058" max="1062" width="0" style="39" hidden="1" customWidth="1"/>
    <col min="1063" max="1064" width="9" style="39" customWidth="1"/>
    <col min="1065" max="1280" width="9" style="39"/>
    <col min="1281" max="1311" width="2.625" style="39" customWidth="1"/>
    <col min="1312" max="1312" width="4.125" style="39" customWidth="1"/>
    <col min="1313" max="1313" width="9" style="39" customWidth="1"/>
    <col min="1314" max="1318" width="0" style="39" hidden="1" customWidth="1"/>
    <col min="1319" max="1320" width="9" style="39" customWidth="1"/>
    <col min="1321" max="1536" width="9" style="39"/>
    <col min="1537" max="1567" width="2.625" style="39" customWidth="1"/>
    <col min="1568" max="1568" width="4.125" style="39" customWidth="1"/>
    <col min="1569" max="1569" width="9" style="39" customWidth="1"/>
    <col min="1570" max="1574" width="0" style="39" hidden="1" customWidth="1"/>
    <col min="1575" max="1576" width="9" style="39" customWidth="1"/>
    <col min="1577" max="1792" width="9" style="39"/>
    <col min="1793" max="1823" width="2.625" style="39" customWidth="1"/>
    <col min="1824" max="1824" width="4.125" style="39" customWidth="1"/>
    <col min="1825" max="1825" width="9" style="39" customWidth="1"/>
    <col min="1826" max="1830" width="0" style="39" hidden="1" customWidth="1"/>
    <col min="1831" max="1832" width="9" style="39" customWidth="1"/>
    <col min="1833" max="2048" width="9" style="39"/>
    <col min="2049" max="2079" width="2.625" style="39" customWidth="1"/>
    <col min="2080" max="2080" width="4.125" style="39" customWidth="1"/>
    <col min="2081" max="2081" width="9" style="39" customWidth="1"/>
    <col min="2082" max="2086" width="0" style="39" hidden="1" customWidth="1"/>
    <col min="2087" max="2088" width="9" style="39" customWidth="1"/>
    <col min="2089" max="2304" width="9" style="39"/>
    <col min="2305" max="2335" width="2.625" style="39" customWidth="1"/>
    <col min="2336" max="2336" width="4.125" style="39" customWidth="1"/>
    <col min="2337" max="2337" width="9" style="39" customWidth="1"/>
    <col min="2338" max="2342" width="0" style="39" hidden="1" customWidth="1"/>
    <col min="2343" max="2344" width="9" style="39" customWidth="1"/>
    <col min="2345" max="2560" width="9" style="39"/>
    <col min="2561" max="2591" width="2.625" style="39" customWidth="1"/>
    <col min="2592" max="2592" width="4.125" style="39" customWidth="1"/>
    <col min="2593" max="2593" width="9" style="39" customWidth="1"/>
    <col min="2594" max="2598" width="0" style="39" hidden="1" customWidth="1"/>
    <col min="2599" max="2600" width="9" style="39" customWidth="1"/>
    <col min="2601" max="2816" width="9" style="39"/>
    <col min="2817" max="2847" width="2.625" style="39" customWidth="1"/>
    <col min="2848" max="2848" width="4.125" style="39" customWidth="1"/>
    <col min="2849" max="2849" width="9" style="39" customWidth="1"/>
    <col min="2850" max="2854" width="0" style="39" hidden="1" customWidth="1"/>
    <col min="2855" max="2856" width="9" style="39" customWidth="1"/>
    <col min="2857" max="3072" width="9" style="39"/>
    <col min="3073" max="3103" width="2.625" style="39" customWidth="1"/>
    <col min="3104" max="3104" width="4.125" style="39" customWidth="1"/>
    <col min="3105" max="3105" width="9" style="39" customWidth="1"/>
    <col min="3106" max="3110" width="0" style="39" hidden="1" customWidth="1"/>
    <col min="3111" max="3112" width="9" style="39" customWidth="1"/>
    <col min="3113" max="3328" width="9" style="39"/>
    <col min="3329" max="3359" width="2.625" style="39" customWidth="1"/>
    <col min="3360" max="3360" width="4.125" style="39" customWidth="1"/>
    <col min="3361" max="3361" width="9" style="39" customWidth="1"/>
    <col min="3362" max="3366" width="0" style="39" hidden="1" customWidth="1"/>
    <col min="3367" max="3368" width="9" style="39" customWidth="1"/>
    <col min="3369" max="3584" width="9" style="39"/>
    <col min="3585" max="3615" width="2.625" style="39" customWidth="1"/>
    <col min="3616" max="3616" width="4.125" style="39" customWidth="1"/>
    <col min="3617" max="3617" width="9" style="39" customWidth="1"/>
    <col min="3618" max="3622" width="0" style="39" hidden="1" customWidth="1"/>
    <col min="3623" max="3624" width="9" style="39" customWidth="1"/>
    <col min="3625" max="3840" width="9" style="39"/>
    <col min="3841" max="3871" width="2.625" style="39" customWidth="1"/>
    <col min="3872" max="3872" width="4.125" style="39" customWidth="1"/>
    <col min="3873" max="3873" width="9" style="39" customWidth="1"/>
    <col min="3874" max="3878" width="0" style="39" hidden="1" customWidth="1"/>
    <col min="3879" max="3880" width="9" style="39" customWidth="1"/>
    <col min="3881" max="4096" width="9" style="39"/>
    <col min="4097" max="4127" width="2.625" style="39" customWidth="1"/>
    <col min="4128" max="4128" width="4.125" style="39" customWidth="1"/>
    <col min="4129" max="4129" width="9" style="39" customWidth="1"/>
    <col min="4130" max="4134" width="0" style="39" hidden="1" customWidth="1"/>
    <col min="4135" max="4136" width="9" style="39" customWidth="1"/>
    <col min="4137" max="4352" width="9" style="39"/>
    <col min="4353" max="4383" width="2.625" style="39" customWidth="1"/>
    <col min="4384" max="4384" width="4.125" style="39" customWidth="1"/>
    <col min="4385" max="4385" width="9" style="39" customWidth="1"/>
    <col min="4386" max="4390" width="0" style="39" hidden="1" customWidth="1"/>
    <col min="4391" max="4392" width="9" style="39" customWidth="1"/>
    <col min="4393" max="4608" width="9" style="39"/>
    <col min="4609" max="4639" width="2.625" style="39" customWidth="1"/>
    <col min="4640" max="4640" width="4.125" style="39" customWidth="1"/>
    <col min="4641" max="4641" width="9" style="39" customWidth="1"/>
    <col min="4642" max="4646" width="0" style="39" hidden="1" customWidth="1"/>
    <col min="4647" max="4648" width="9" style="39" customWidth="1"/>
    <col min="4649" max="4864" width="9" style="39"/>
    <col min="4865" max="4895" width="2.625" style="39" customWidth="1"/>
    <col min="4896" max="4896" width="4.125" style="39" customWidth="1"/>
    <col min="4897" max="4897" width="9" style="39" customWidth="1"/>
    <col min="4898" max="4902" width="0" style="39" hidden="1" customWidth="1"/>
    <col min="4903" max="4904" width="9" style="39" customWidth="1"/>
    <col min="4905" max="5120" width="9" style="39"/>
    <col min="5121" max="5151" width="2.625" style="39" customWidth="1"/>
    <col min="5152" max="5152" width="4.125" style="39" customWidth="1"/>
    <col min="5153" max="5153" width="9" style="39" customWidth="1"/>
    <col min="5154" max="5158" width="0" style="39" hidden="1" customWidth="1"/>
    <col min="5159" max="5160" width="9" style="39" customWidth="1"/>
    <col min="5161" max="5376" width="9" style="39"/>
    <col min="5377" max="5407" width="2.625" style="39" customWidth="1"/>
    <col min="5408" max="5408" width="4.125" style="39" customWidth="1"/>
    <col min="5409" max="5409" width="9" style="39" customWidth="1"/>
    <col min="5410" max="5414" width="0" style="39" hidden="1" customWidth="1"/>
    <col min="5415" max="5416" width="9" style="39" customWidth="1"/>
    <col min="5417" max="5632" width="9" style="39"/>
    <col min="5633" max="5663" width="2.625" style="39" customWidth="1"/>
    <col min="5664" max="5664" width="4.125" style="39" customWidth="1"/>
    <col min="5665" max="5665" width="9" style="39" customWidth="1"/>
    <col min="5666" max="5670" width="0" style="39" hidden="1" customWidth="1"/>
    <col min="5671" max="5672" width="9" style="39" customWidth="1"/>
    <col min="5673" max="5888" width="9" style="39"/>
    <col min="5889" max="5919" width="2.625" style="39" customWidth="1"/>
    <col min="5920" max="5920" width="4.125" style="39" customWidth="1"/>
    <col min="5921" max="5921" width="9" style="39" customWidth="1"/>
    <col min="5922" max="5926" width="0" style="39" hidden="1" customWidth="1"/>
    <col min="5927" max="5928" width="9" style="39" customWidth="1"/>
    <col min="5929" max="6144" width="9" style="39"/>
    <col min="6145" max="6175" width="2.625" style="39" customWidth="1"/>
    <col min="6176" max="6176" width="4.125" style="39" customWidth="1"/>
    <col min="6177" max="6177" width="9" style="39" customWidth="1"/>
    <col min="6178" max="6182" width="0" style="39" hidden="1" customWidth="1"/>
    <col min="6183" max="6184" width="9" style="39" customWidth="1"/>
    <col min="6185" max="6400" width="9" style="39"/>
    <col min="6401" max="6431" width="2.625" style="39" customWidth="1"/>
    <col min="6432" max="6432" width="4.125" style="39" customWidth="1"/>
    <col min="6433" max="6433" width="9" style="39" customWidth="1"/>
    <col min="6434" max="6438" width="0" style="39" hidden="1" customWidth="1"/>
    <col min="6439" max="6440" width="9" style="39" customWidth="1"/>
    <col min="6441" max="6656" width="9" style="39"/>
    <col min="6657" max="6687" width="2.625" style="39" customWidth="1"/>
    <col min="6688" max="6688" width="4.125" style="39" customWidth="1"/>
    <col min="6689" max="6689" width="9" style="39" customWidth="1"/>
    <col min="6690" max="6694" width="0" style="39" hidden="1" customWidth="1"/>
    <col min="6695" max="6696" width="9" style="39" customWidth="1"/>
    <col min="6697" max="6912" width="9" style="39"/>
    <col min="6913" max="6943" width="2.625" style="39" customWidth="1"/>
    <col min="6944" max="6944" width="4.125" style="39" customWidth="1"/>
    <col min="6945" max="6945" width="9" style="39" customWidth="1"/>
    <col min="6946" max="6950" width="0" style="39" hidden="1" customWidth="1"/>
    <col min="6951" max="6952" width="9" style="39" customWidth="1"/>
    <col min="6953" max="7168" width="9" style="39"/>
    <col min="7169" max="7199" width="2.625" style="39" customWidth="1"/>
    <col min="7200" max="7200" width="4.125" style="39" customWidth="1"/>
    <col min="7201" max="7201" width="9" style="39" customWidth="1"/>
    <col min="7202" max="7206" width="0" style="39" hidden="1" customWidth="1"/>
    <col min="7207" max="7208" width="9" style="39" customWidth="1"/>
    <col min="7209" max="7424" width="9" style="39"/>
    <col min="7425" max="7455" width="2.625" style="39" customWidth="1"/>
    <col min="7456" max="7456" width="4.125" style="39" customWidth="1"/>
    <col min="7457" max="7457" width="9" style="39" customWidth="1"/>
    <col min="7458" max="7462" width="0" style="39" hidden="1" customWidth="1"/>
    <col min="7463" max="7464" width="9" style="39" customWidth="1"/>
    <col min="7465" max="7680" width="9" style="39"/>
    <col min="7681" max="7711" width="2.625" style="39" customWidth="1"/>
    <col min="7712" max="7712" width="4.125" style="39" customWidth="1"/>
    <col min="7713" max="7713" width="9" style="39" customWidth="1"/>
    <col min="7714" max="7718" width="0" style="39" hidden="1" customWidth="1"/>
    <col min="7719" max="7720" width="9" style="39" customWidth="1"/>
    <col min="7721" max="7936" width="9" style="39"/>
    <col min="7937" max="7967" width="2.625" style="39" customWidth="1"/>
    <col min="7968" max="7968" width="4.125" style="39" customWidth="1"/>
    <col min="7969" max="7969" width="9" style="39" customWidth="1"/>
    <col min="7970" max="7974" width="0" style="39" hidden="1" customWidth="1"/>
    <col min="7975" max="7976" width="9" style="39" customWidth="1"/>
    <col min="7977" max="8192" width="9" style="39"/>
    <col min="8193" max="8223" width="2.625" style="39" customWidth="1"/>
    <col min="8224" max="8224" width="4.125" style="39" customWidth="1"/>
    <col min="8225" max="8225" width="9" style="39" customWidth="1"/>
    <col min="8226" max="8230" width="0" style="39" hidden="1" customWidth="1"/>
    <col min="8231" max="8232" width="9" style="39" customWidth="1"/>
    <col min="8233" max="8448" width="9" style="39"/>
    <col min="8449" max="8479" width="2.625" style="39" customWidth="1"/>
    <col min="8480" max="8480" width="4.125" style="39" customWidth="1"/>
    <col min="8481" max="8481" width="9" style="39" customWidth="1"/>
    <col min="8482" max="8486" width="0" style="39" hidden="1" customWidth="1"/>
    <col min="8487" max="8488" width="9" style="39" customWidth="1"/>
    <col min="8489" max="8704" width="9" style="39"/>
    <col min="8705" max="8735" width="2.625" style="39" customWidth="1"/>
    <col min="8736" max="8736" width="4.125" style="39" customWidth="1"/>
    <col min="8737" max="8737" width="9" style="39" customWidth="1"/>
    <col min="8738" max="8742" width="0" style="39" hidden="1" customWidth="1"/>
    <col min="8743" max="8744" width="9" style="39" customWidth="1"/>
    <col min="8745" max="8960" width="9" style="39"/>
    <col min="8961" max="8991" width="2.625" style="39" customWidth="1"/>
    <col min="8992" max="8992" width="4.125" style="39" customWidth="1"/>
    <col min="8993" max="8993" width="9" style="39" customWidth="1"/>
    <col min="8994" max="8998" width="0" style="39" hidden="1" customWidth="1"/>
    <col min="8999" max="9000" width="9" style="39" customWidth="1"/>
    <col min="9001" max="9216" width="9" style="39"/>
    <col min="9217" max="9247" width="2.625" style="39" customWidth="1"/>
    <col min="9248" max="9248" width="4.125" style="39" customWidth="1"/>
    <col min="9249" max="9249" width="9" style="39" customWidth="1"/>
    <col min="9250" max="9254" width="0" style="39" hidden="1" customWidth="1"/>
    <col min="9255" max="9256" width="9" style="39" customWidth="1"/>
    <col min="9257" max="9472" width="9" style="39"/>
    <col min="9473" max="9503" width="2.625" style="39" customWidth="1"/>
    <col min="9504" max="9504" width="4.125" style="39" customWidth="1"/>
    <col min="9505" max="9505" width="9" style="39" customWidth="1"/>
    <col min="9506" max="9510" width="0" style="39" hidden="1" customWidth="1"/>
    <col min="9511" max="9512" width="9" style="39" customWidth="1"/>
    <col min="9513" max="9728" width="9" style="39"/>
    <col min="9729" max="9759" width="2.625" style="39" customWidth="1"/>
    <col min="9760" max="9760" width="4.125" style="39" customWidth="1"/>
    <col min="9761" max="9761" width="9" style="39" customWidth="1"/>
    <col min="9762" max="9766" width="0" style="39" hidden="1" customWidth="1"/>
    <col min="9767" max="9768" width="9" style="39" customWidth="1"/>
    <col min="9769" max="9984" width="9" style="39"/>
    <col min="9985" max="10015" width="2.625" style="39" customWidth="1"/>
    <col min="10016" max="10016" width="4.125" style="39" customWidth="1"/>
    <col min="10017" max="10017" width="9" style="39" customWidth="1"/>
    <col min="10018" max="10022" width="0" style="39" hidden="1" customWidth="1"/>
    <col min="10023" max="10024" width="9" style="39" customWidth="1"/>
    <col min="10025" max="10240" width="9" style="39"/>
    <col min="10241" max="10271" width="2.625" style="39" customWidth="1"/>
    <col min="10272" max="10272" width="4.125" style="39" customWidth="1"/>
    <col min="10273" max="10273" width="9" style="39" customWidth="1"/>
    <col min="10274" max="10278" width="0" style="39" hidden="1" customWidth="1"/>
    <col min="10279" max="10280" width="9" style="39" customWidth="1"/>
    <col min="10281" max="10496" width="9" style="39"/>
    <col min="10497" max="10527" width="2.625" style="39" customWidth="1"/>
    <col min="10528" max="10528" width="4.125" style="39" customWidth="1"/>
    <col min="10529" max="10529" width="9" style="39" customWidth="1"/>
    <col min="10530" max="10534" width="0" style="39" hidden="1" customWidth="1"/>
    <col min="10535" max="10536" width="9" style="39" customWidth="1"/>
    <col min="10537" max="10752" width="9" style="39"/>
    <col min="10753" max="10783" width="2.625" style="39" customWidth="1"/>
    <col min="10784" max="10784" width="4.125" style="39" customWidth="1"/>
    <col min="10785" max="10785" width="9" style="39" customWidth="1"/>
    <col min="10786" max="10790" width="0" style="39" hidden="1" customWidth="1"/>
    <col min="10791" max="10792" width="9" style="39" customWidth="1"/>
    <col min="10793" max="11008" width="9" style="39"/>
    <col min="11009" max="11039" width="2.625" style="39" customWidth="1"/>
    <col min="11040" max="11040" width="4.125" style="39" customWidth="1"/>
    <col min="11041" max="11041" width="9" style="39" customWidth="1"/>
    <col min="11042" max="11046" width="0" style="39" hidden="1" customWidth="1"/>
    <col min="11047" max="11048" width="9" style="39" customWidth="1"/>
    <col min="11049" max="11264" width="9" style="39"/>
    <col min="11265" max="11295" width="2.625" style="39" customWidth="1"/>
    <col min="11296" max="11296" width="4.125" style="39" customWidth="1"/>
    <col min="11297" max="11297" width="9" style="39" customWidth="1"/>
    <col min="11298" max="11302" width="0" style="39" hidden="1" customWidth="1"/>
    <col min="11303" max="11304" width="9" style="39" customWidth="1"/>
    <col min="11305" max="11520" width="9" style="39"/>
    <col min="11521" max="11551" width="2.625" style="39" customWidth="1"/>
    <col min="11552" max="11552" width="4.125" style="39" customWidth="1"/>
    <col min="11553" max="11553" width="9" style="39" customWidth="1"/>
    <col min="11554" max="11558" width="0" style="39" hidden="1" customWidth="1"/>
    <col min="11559" max="11560" width="9" style="39" customWidth="1"/>
    <col min="11561" max="11776" width="9" style="39"/>
    <col min="11777" max="11807" width="2.625" style="39" customWidth="1"/>
    <col min="11808" max="11808" width="4.125" style="39" customWidth="1"/>
    <col min="11809" max="11809" width="9" style="39" customWidth="1"/>
    <col min="11810" max="11814" width="0" style="39" hidden="1" customWidth="1"/>
    <col min="11815" max="11816" width="9" style="39" customWidth="1"/>
    <col min="11817" max="12032" width="9" style="39"/>
    <col min="12033" max="12063" width="2.625" style="39" customWidth="1"/>
    <col min="12064" max="12064" width="4.125" style="39" customWidth="1"/>
    <col min="12065" max="12065" width="9" style="39" customWidth="1"/>
    <col min="12066" max="12070" width="0" style="39" hidden="1" customWidth="1"/>
    <col min="12071" max="12072" width="9" style="39" customWidth="1"/>
    <col min="12073" max="12288" width="9" style="39"/>
    <col min="12289" max="12319" width="2.625" style="39" customWidth="1"/>
    <col min="12320" max="12320" width="4.125" style="39" customWidth="1"/>
    <col min="12321" max="12321" width="9" style="39" customWidth="1"/>
    <col min="12322" max="12326" width="0" style="39" hidden="1" customWidth="1"/>
    <col min="12327" max="12328" width="9" style="39" customWidth="1"/>
    <col min="12329" max="12544" width="9" style="39"/>
    <col min="12545" max="12575" width="2.625" style="39" customWidth="1"/>
    <col min="12576" max="12576" width="4.125" style="39" customWidth="1"/>
    <col min="12577" max="12577" width="9" style="39" customWidth="1"/>
    <col min="12578" max="12582" width="0" style="39" hidden="1" customWidth="1"/>
    <col min="12583" max="12584" width="9" style="39" customWidth="1"/>
    <col min="12585" max="12800" width="9" style="39"/>
    <col min="12801" max="12831" width="2.625" style="39" customWidth="1"/>
    <col min="12832" max="12832" width="4.125" style="39" customWidth="1"/>
    <col min="12833" max="12833" width="9" style="39" customWidth="1"/>
    <col min="12834" max="12838" width="0" style="39" hidden="1" customWidth="1"/>
    <col min="12839" max="12840" width="9" style="39" customWidth="1"/>
    <col min="12841" max="13056" width="9" style="39"/>
    <col min="13057" max="13087" width="2.625" style="39" customWidth="1"/>
    <col min="13088" max="13088" width="4.125" style="39" customWidth="1"/>
    <col min="13089" max="13089" width="9" style="39" customWidth="1"/>
    <col min="13090" max="13094" width="0" style="39" hidden="1" customWidth="1"/>
    <col min="13095" max="13096" width="9" style="39" customWidth="1"/>
    <col min="13097" max="13312" width="9" style="39"/>
    <col min="13313" max="13343" width="2.625" style="39" customWidth="1"/>
    <col min="13344" max="13344" width="4.125" style="39" customWidth="1"/>
    <col min="13345" max="13345" width="9" style="39" customWidth="1"/>
    <col min="13346" max="13350" width="0" style="39" hidden="1" customWidth="1"/>
    <col min="13351" max="13352" width="9" style="39" customWidth="1"/>
    <col min="13353" max="13568" width="9" style="39"/>
    <col min="13569" max="13599" width="2.625" style="39" customWidth="1"/>
    <col min="13600" max="13600" width="4.125" style="39" customWidth="1"/>
    <col min="13601" max="13601" width="9" style="39" customWidth="1"/>
    <col min="13602" max="13606" width="0" style="39" hidden="1" customWidth="1"/>
    <col min="13607" max="13608" width="9" style="39" customWidth="1"/>
    <col min="13609" max="13824" width="9" style="39"/>
    <col min="13825" max="13855" width="2.625" style="39" customWidth="1"/>
    <col min="13856" max="13856" width="4.125" style="39" customWidth="1"/>
    <col min="13857" max="13857" width="9" style="39" customWidth="1"/>
    <col min="13858" max="13862" width="0" style="39" hidden="1" customWidth="1"/>
    <col min="13863" max="13864" width="9" style="39" customWidth="1"/>
    <col min="13865" max="14080" width="9" style="39"/>
    <col min="14081" max="14111" width="2.625" style="39" customWidth="1"/>
    <col min="14112" max="14112" width="4.125" style="39" customWidth="1"/>
    <col min="14113" max="14113" width="9" style="39" customWidth="1"/>
    <col min="14114" max="14118" width="0" style="39" hidden="1" customWidth="1"/>
    <col min="14119" max="14120" width="9" style="39" customWidth="1"/>
    <col min="14121" max="14336" width="9" style="39"/>
    <col min="14337" max="14367" width="2.625" style="39" customWidth="1"/>
    <col min="14368" max="14368" width="4.125" style="39" customWidth="1"/>
    <col min="14369" max="14369" width="9" style="39" customWidth="1"/>
    <col min="14370" max="14374" width="0" style="39" hidden="1" customWidth="1"/>
    <col min="14375" max="14376" width="9" style="39" customWidth="1"/>
    <col min="14377" max="14592" width="9" style="39"/>
    <col min="14593" max="14623" width="2.625" style="39" customWidth="1"/>
    <col min="14624" max="14624" width="4.125" style="39" customWidth="1"/>
    <col min="14625" max="14625" width="9" style="39" customWidth="1"/>
    <col min="14626" max="14630" width="0" style="39" hidden="1" customWidth="1"/>
    <col min="14631" max="14632" width="9" style="39" customWidth="1"/>
    <col min="14633" max="14848" width="9" style="39"/>
    <col min="14849" max="14879" width="2.625" style="39" customWidth="1"/>
    <col min="14880" max="14880" width="4.125" style="39" customWidth="1"/>
    <col min="14881" max="14881" width="9" style="39" customWidth="1"/>
    <col min="14882" max="14886" width="0" style="39" hidden="1" customWidth="1"/>
    <col min="14887" max="14888" width="9" style="39" customWidth="1"/>
    <col min="14889" max="15104" width="9" style="39"/>
    <col min="15105" max="15135" width="2.625" style="39" customWidth="1"/>
    <col min="15136" max="15136" width="4.125" style="39" customWidth="1"/>
    <col min="15137" max="15137" width="9" style="39" customWidth="1"/>
    <col min="15138" max="15142" width="0" style="39" hidden="1" customWidth="1"/>
    <col min="15143" max="15144" width="9" style="39" customWidth="1"/>
    <col min="15145" max="15360" width="9" style="39"/>
    <col min="15361" max="15391" width="2.625" style="39" customWidth="1"/>
    <col min="15392" max="15392" width="4.125" style="39" customWidth="1"/>
    <col min="15393" max="15393" width="9" style="39" customWidth="1"/>
    <col min="15394" max="15398" width="0" style="39" hidden="1" customWidth="1"/>
    <col min="15399" max="15400" width="9" style="39" customWidth="1"/>
    <col min="15401" max="15616" width="9" style="39"/>
    <col min="15617" max="15647" width="2.625" style="39" customWidth="1"/>
    <col min="15648" max="15648" width="4.125" style="39" customWidth="1"/>
    <col min="15649" max="15649" width="9" style="39" customWidth="1"/>
    <col min="15650" max="15654" width="0" style="39" hidden="1" customWidth="1"/>
    <col min="15655" max="15656" width="9" style="39" customWidth="1"/>
    <col min="15657" max="15872" width="9" style="39"/>
    <col min="15873" max="15903" width="2.625" style="39" customWidth="1"/>
    <col min="15904" max="15904" width="4.125" style="39" customWidth="1"/>
    <col min="15905" max="15905" width="9" style="39" customWidth="1"/>
    <col min="15906" max="15910" width="0" style="39" hidden="1" customWidth="1"/>
    <col min="15911" max="15912" width="9" style="39" customWidth="1"/>
    <col min="15913" max="16128" width="9" style="39"/>
    <col min="16129" max="16159" width="2.625" style="39" customWidth="1"/>
    <col min="16160" max="16160" width="4.125" style="39" customWidth="1"/>
    <col min="16161" max="16161" width="9" style="39" customWidth="1"/>
    <col min="16162" max="16166" width="0" style="39" hidden="1" customWidth="1"/>
    <col min="16167" max="16168" width="9" style="39" customWidth="1"/>
    <col min="16169" max="16384" width="9" style="39"/>
  </cols>
  <sheetData>
    <row r="1" spans="1:38" ht="25.35" customHeight="1" x14ac:dyDescent="0.15">
      <c r="A1" s="156" t="s">
        <v>35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8" ht="25.35" customHeight="1" x14ac:dyDescent="0.2">
      <c r="A2" s="157" t="s">
        <v>36</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I2" s="38" t="s">
        <v>37</v>
      </c>
      <c r="AK2" s="38">
        <v>1</v>
      </c>
      <c r="AL2" s="38">
        <v>1</v>
      </c>
    </row>
    <row r="3" spans="1:38" ht="15.75" customHeight="1" x14ac:dyDescent="0.15">
      <c r="AI3" s="38" t="s">
        <v>38</v>
      </c>
      <c r="AK3" s="38">
        <v>2</v>
      </c>
      <c r="AL3" s="38">
        <v>2</v>
      </c>
    </row>
    <row r="4" spans="1:38" ht="18.75" customHeight="1" x14ac:dyDescent="0.15">
      <c r="A4" s="40"/>
      <c r="B4" s="40"/>
      <c r="C4" s="40"/>
      <c r="D4" s="40"/>
      <c r="E4" s="40"/>
      <c r="F4" s="40"/>
      <c r="G4" s="40"/>
      <c r="H4" s="40"/>
      <c r="I4" s="40"/>
      <c r="J4" s="40"/>
      <c r="K4" s="40"/>
      <c r="L4" s="40"/>
      <c r="M4" s="40"/>
      <c r="N4" s="40"/>
      <c r="O4" s="40"/>
      <c r="P4" s="40"/>
      <c r="Q4" s="40"/>
      <c r="R4" s="40"/>
      <c r="S4" s="40"/>
      <c r="T4" s="40"/>
      <c r="U4" s="40"/>
      <c r="V4" s="40"/>
      <c r="W4" s="158" t="s">
        <v>1139</v>
      </c>
      <c r="X4" s="158"/>
      <c r="Y4" s="158"/>
      <c r="Z4" s="158"/>
      <c r="AA4" s="159"/>
      <c r="AB4" s="159"/>
      <c r="AC4" s="40" t="s">
        <v>39</v>
      </c>
      <c r="AD4" s="159"/>
      <c r="AE4" s="159"/>
      <c r="AF4" s="40" t="s">
        <v>40</v>
      </c>
      <c r="AI4" s="38" t="s">
        <v>41</v>
      </c>
      <c r="AK4" s="38">
        <v>3</v>
      </c>
      <c r="AL4" s="38">
        <v>3</v>
      </c>
    </row>
    <row r="5" spans="1:38" ht="13.5" customHeight="1" x14ac:dyDescent="0.15">
      <c r="A5" s="41"/>
      <c r="B5" s="41"/>
      <c r="C5" s="41"/>
      <c r="D5" s="41"/>
      <c r="E5" s="41"/>
      <c r="F5" s="41"/>
      <c r="G5" s="41"/>
      <c r="H5" s="41"/>
      <c r="I5" s="41"/>
      <c r="J5" s="41"/>
      <c r="K5" s="41"/>
      <c r="L5" s="41"/>
      <c r="M5" s="41"/>
      <c r="N5" s="41"/>
      <c r="O5" s="41"/>
      <c r="P5" s="41"/>
      <c r="Q5" s="41"/>
      <c r="R5" s="41"/>
      <c r="S5" s="41"/>
      <c r="T5" s="41"/>
      <c r="U5" s="41"/>
      <c r="V5" s="41"/>
      <c r="X5" s="41" t="s">
        <v>1140</v>
      </c>
      <c r="Y5" s="41"/>
      <c r="Z5" s="41"/>
      <c r="AA5" s="41"/>
      <c r="AB5" s="41"/>
      <c r="AC5" s="41"/>
      <c r="AD5" s="41"/>
      <c r="AE5" s="41"/>
      <c r="AF5" s="41"/>
      <c r="AI5" s="38" t="s">
        <v>42</v>
      </c>
      <c r="AK5" s="38">
        <v>4</v>
      </c>
      <c r="AL5" s="38">
        <v>4</v>
      </c>
    </row>
    <row r="6" spans="1:38" ht="8.25" hidden="1" customHeight="1" x14ac:dyDescent="0.15">
      <c r="AI6" s="38" t="s">
        <v>43</v>
      </c>
      <c r="AK6" s="38">
        <v>5</v>
      </c>
      <c r="AL6" s="38">
        <v>5</v>
      </c>
    </row>
    <row r="7" spans="1:38" ht="25.35" customHeight="1" x14ac:dyDescent="0.15">
      <c r="A7" s="156" t="s">
        <v>44</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K7" s="38">
        <v>6</v>
      </c>
      <c r="AL7" s="38">
        <v>6</v>
      </c>
    </row>
    <row r="8" spans="1:38" ht="18" customHeight="1" x14ac:dyDescent="0.2">
      <c r="M8" s="165" t="s">
        <v>45</v>
      </c>
      <c r="N8" s="165"/>
      <c r="O8" s="165"/>
      <c r="P8" s="165"/>
      <c r="Q8" s="165"/>
      <c r="R8" s="165"/>
      <c r="S8" s="165"/>
      <c r="T8" s="165"/>
      <c r="U8" s="165"/>
      <c r="V8" s="165"/>
      <c r="W8" s="165"/>
      <c r="X8" s="165"/>
      <c r="Y8" s="165"/>
      <c r="Z8" s="165"/>
      <c r="AA8" s="165"/>
      <c r="AB8" s="165"/>
      <c r="AC8" s="165"/>
      <c r="AD8" s="165"/>
      <c r="AE8" s="165"/>
      <c r="AF8" s="165"/>
      <c r="AK8" s="38">
        <v>7</v>
      </c>
      <c r="AL8" s="38">
        <v>7</v>
      </c>
    </row>
    <row r="9" spans="1:38" ht="14.25" thickBot="1" x14ac:dyDescent="0.2">
      <c r="A9" s="156" t="s">
        <v>46</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K9" s="38">
        <v>8</v>
      </c>
      <c r="AL9" s="38">
        <v>8</v>
      </c>
    </row>
    <row r="10" spans="1:38" ht="30" customHeight="1" thickBot="1" x14ac:dyDescent="0.2">
      <c r="A10" s="160" t="s">
        <v>47</v>
      </c>
      <c r="B10" s="160"/>
      <c r="C10" s="160"/>
      <c r="D10" s="160"/>
      <c r="E10" s="160"/>
      <c r="F10" s="160"/>
      <c r="G10" s="160"/>
      <c r="H10" s="161"/>
      <c r="I10" s="162"/>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4"/>
      <c r="AK10" s="38">
        <v>9</v>
      </c>
      <c r="AL10" s="38">
        <v>9</v>
      </c>
    </row>
    <row r="11" spans="1:38" ht="15" customHeight="1" x14ac:dyDescent="0.15">
      <c r="A11" s="160" t="s">
        <v>48</v>
      </c>
      <c r="B11" s="160"/>
      <c r="C11" s="160"/>
      <c r="D11" s="160"/>
      <c r="E11" s="160"/>
      <c r="F11" s="160"/>
      <c r="G11" s="160"/>
      <c r="H11" s="161"/>
      <c r="I11" s="174" t="s">
        <v>49</v>
      </c>
      <c r="J11" s="175"/>
      <c r="K11" s="178"/>
      <c r="L11" s="179"/>
      <c r="M11" s="179"/>
      <c r="N11" s="179"/>
      <c r="O11" s="179"/>
      <c r="P11" s="179"/>
      <c r="Q11" s="180"/>
      <c r="R11" s="184" t="s">
        <v>71</v>
      </c>
      <c r="S11" s="184"/>
      <c r="T11" s="175"/>
      <c r="U11" s="178"/>
      <c r="V11" s="179"/>
      <c r="W11" s="179"/>
      <c r="X11" s="179"/>
      <c r="Y11" s="179"/>
      <c r="Z11" s="179"/>
      <c r="AA11" s="179"/>
      <c r="AB11" s="179"/>
      <c r="AC11" s="179"/>
      <c r="AD11" s="179"/>
      <c r="AE11" s="179"/>
      <c r="AF11" s="180"/>
      <c r="AK11" s="38">
        <v>10</v>
      </c>
      <c r="AL11" s="38">
        <v>10</v>
      </c>
    </row>
    <row r="12" spans="1:38" ht="15" customHeight="1" thickBot="1" x14ac:dyDescent="0.2">
      <c r="A12" s="160"/>
      <c r="B12" s="160"/>
      <c r="C12" s="160"/>
      <c r="D12" s="160"/>
      <c r="E12" s="160"/>
      <c r="F12" s="160"/>
      <c r="G12" s="160"/>
      <c r="H12" s="161"/>
      <c r="I12" s="176"/>
      <c r="J12" s="177"/>
      <c r="K12" s="181"/>
      <c r="L12" s="182"/>
      <c r="M12" s="182"/>
      <c r="N12" s="182"/>
      <c r="O12" s="182"/>
      <c r="P12" s="182"/>
      <c r="Q12" s="183"/>
      <c r="R12" s="185"/>
      <c r="S12" s="185"/>
      <c r="T12" s="177"/>
      <c r="U12" s="181"/>
      <c r="V12" s="182"/>
      <c r="W12" s="182"/>
      <c r="X12" s="182"/>
      <c r="Y12" s="182"/>
      <c r="Z12" s="182"/>
      <c r="AA12" s="182"/>
      <c r="AB12" s="182"/>
      <c r="AC12" s="182"/>
      <c r="AD12" s="182"/>
      <c r="AE12" s="182"/>
      <c r="AF12" s="183"/>
      <c r="AK12" s="38">
        <v>11</v>
      </c>
      <c r="AL12" s="38">
        <v>11</v>
      </c>
    </row>
    <row r="13" spans="1:38" ht="18.75" customHeight="1" x14ac:dyDescent="0.15">
      <c r="A13" s="160" t="s">
        <v>50</v>
      </c>
      <c r="B13" s="160"/>
      <c r="C13" s="160"/>
      <c r="D13" s="160"/>
      <c r="E13" s="160"/>
      <c r="F13" s="160"/>
      <c r="G13" s="160"/>
      <c r="H13" s="161"/>
      <c r="I13" s="111" t="s">
        <v>51</v>
      </c>
      <c r="J13" s="189"/>
      <c r="K13" s="189"/>
      <c r="L13" s="189"/>
      <c r="M13" s="189"/>
      <c r="N13" s="189"/>
      <c r="O13" s="189"/>
      <c r="P13" s="189"/>
      <c r="Q13" s="189"/>
      <c r="R13" s="189"/>
      <c r="S13" s="190" t="s">
        <v>52</v>
      </c>
      <c r="T13" s="190"/>
      <c r="U13" s="189"/>
      <c r="V13" s="189"/>
      <c r="W13" s="189"/>
      <c r="X13" s="189"/>
      <c r="Y13" s="189"/>
      <c r="Z13" s="189"/>
      <c r="AA13" s="189"/>
      <c r="AB13" s="189"/>
      <c r="AC13" s="189"/>
      <c r="AD13" s="189"/>
      <c r="AE13" s="189"/>
      <c r="AF13" s="191"/>
      <c r="AK13" s="38">
        <v>12</v>
      </c>
      <c r="AL13" s="38">
        <v>12</v>
      </c>
    </row>
    <row r="14" spans="1:38" ht="30" customHeight="1" thickBot="1" x14ac:dyDescent="0.2">
      <c r="A14" s="160"/>
      <c r="B14" s="160"/>
      <c r="C14" s="160"/>
      <c r="D14" s="160"/>
      <c r="E14" s="160"/>
      <c r="F14" s="160"/>
      <c r="G14" s="160"/>
      <c r="H14" s="161"/>
      <c r="I14" s="192"/>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4"/>
      <c r="AL14" s="38">
        <v>13</v>
      </c>
    </row>
    <row r="15" spans="1:38" ht="30" customHeight="1" x14ac:dyDescent="0.15">
      <c r="A15" s="166" t="s">
        <v>53</v>
      </c>
      <c r="B15" s="166"/>
      <c r="C15" s="160" t="s">
        <v>54</v>
      </c>
      <c r="D15" s="160"/>
      <c r="E15" s="160"/>
      <c r="F15" s="160"/>
      <c r="G15" s="160"/>
      <c r="H15" s="161"/>
      <c r="I15" s="97"/>
      <c r="J15" s="98">
        <v>11</v>
      </c>
      <c r="K15" s="99" t="s">
        <v>55</v>
      </c>
      <c r="L15" s="100"/>
      <c r="M15" s="99"/>
      <c r="N15" s="99"/>
      <c r="O15" s="101"/>
      <c r="P15" s="98">
        <v>12</v>
      </c>
      <c r="Q15" s="99" t="s">
        <v>56</v>
      </c>
      <c r="R15" s="100"/>
      <c r="S15" s="99"/>
      <c r="T15" s="101"/>
      <c r="U15" s="98">
        <v>13</v>
      </c>
      <c r="V15" s="99" t="s">
        <v>57</v>
      </c>
      <c r="W15" s="100"/>
      <c r="X15" s="100"/>
      <c r="Y15" s="99"/>
      <c r="Z15" s="101"/>
      <c r="AA15" s="98">
        <v>14</v>
      </c>
      <c r="AB15" s="99" t="s">
        <v>58</v>
      </c>
      <c r="AC15" s="99"/>
      <c r="AD15" s="99"/>
      <c r="AE15" s="99"/>
      <c r="AF15" s="102"/>
      <c r="AL15" s="38">
        <v>14</v>
      </c>
    </row>
    <row r="16" spans="1:38" ht="30" customHeight="1" x14ac:dyDescent="0.15">
      <c r="A16" s="166"/>
      <c r="B16" s="166"/>
      <c r="C16" s="160"/>
      <c r="D16" s="160"/>
      <c r="E16" s="160"/>
      <c r="F16" s="160"/>
      <c r="G16" s="160"/>
      <c r="H16" s="161"/>
      <c r="I16" s="103" t="s">
        <v>1183</v>
      </c>
      <c r="J16" s="47">
        <v>15</v>
      </c>
      <c r="K16" s="48" t="s">
        <v>59</v>
      </c>
      <c r="L16" s="48"/>
      <c r="M16" s="48"/>
      <c r="N16" s="48"/>
      <c r="O16" s="48" t="s">
        <v>60</v>
      </c>
      <c r="P16" s="167"/>
      <c r="Q16" s="167"/>
      <c r="R16" s="167"/>
      <c r="S16" s="167"/>
      <c r="T16" s="167"/>
      <c r="U16" s="167"/>
      <c r="V16" s="167"/>
      <c r="W16" s="167"/>
      <c r="X16" s="167"/>
      <c r="Y16" s="48" t="s">
        <v>61</v>
      </c>
      <c r="Z16" s="48"/>
      <c r="AA16" s="48"/>
      <c r="AB16" s="48"/>
      <c r="AC16" s="48"/>
      <c r="AD16" s="48"/>
      <c r="AE16" s="48"/>
      <c r="AF16" s="104"/>
      <c r="AL16" s="38">
        <v>15</v>
      </c>
    </row>
    <row r="17" spans="1:39" ht="30" customHeight="1" thickBot="1" x14ac:dyDescent="0.2">
      <c r="A17" s="166"/>
      <c r="B17" s="166"/>
      <c r="C17" s="160" t="s">
        <v>62</v>
      </c>
      <c r="D17" s="160"/>
      <c r="E17" s="160"/>
      <c r="F17" s="160"/>
      <c r="G17" s="160"/>
      <c r="H17" s="161"/>
      <c r="I17" s="105"/>
      <c r="J17" s="106">
        <v>21</v>
      </c>
      <c r="K17" s="107" t="s">
        <v>63</v>
      </c>
      <c r="L17" s="107"/>
      <c r="M17" s="107"/>
      <c r="N17" s="107"/>
      <c r="O17" s="108"/>
      <c r="P17" s="106">
        <v>22</v>
      </c>
      <c r="Q17" s="168" t="s">
        <v>64</v>
      </c>
      <c r="R17" s="168"/>
      <c r="S17" s="168"/>
      <c r="T17" s="108"/>
      <c r="U17" s="106">
        <v>23</v>
      </c>
      <c r="V17" s="107" t="s">
        <v>65</v>
      </c>
      <c r="W17" s="107"/>
      <c r="X17" s="107"/>
      <c r="Y17" s="107"/>
      <c r="Z17" s="107"/>
      <c r="AA17" s="107"/>
      <c r="AB17" s="107"/>
      <c r="AC17" s="107"/>
      <c r="AD17" s="107"/>
      <c r="AE17" s="107"/>
      <c r="AF17" s="109"/>
      <c r="AL17" s="38">
        <v>16</v>
      </c>
    </row>
    <row r="18" spans="1:39" ht="30" customHeight="1" thickBot="1" x14ac:dyDescent="0.2">
      <c r="A18" s="160" t="s">
        <v>66</v>
      </c>
      <c r="B18" s="160"/>
      <c r="C18" s="160"/>
      <c r="D18" s="160"/>
      <c r="E18" s="160"/>
      <c r="F18" s="160"/>
      <c r="G18" s="160"/>
      <c r="H18" s="161"/>
      <c r="I18" s="186"/>
      <c r="J18" s="187"/>
      <c r="K18" s="187"/>
      <c r="L18" s="187"/>
      <c r="M18" s="187"/>
      <c r="N18" s="187"/>
      <c r="O18" s="187"/>
      <c r="P18" s="188"/>
      <c r="Q18" s="170" t="s">
        <v>67</v>
      </c>
      <c r="R18" s="170"/>
      <c r="S18" s="171"/>
      <c r="T18" s="172" t="s">
        <v>68</v>
      </c>
      <c r="U18" s="172"/>
      <c r="V18" s="172"/>
      <c r="W18" s="173"/>
      <c r="X18" s="186"/>
      <c r="Y18" s="187"/>
      <c r="Z18" s="187"/>
      <c r="AA18" s="187"/>
      <c r="AB18" s="187"/>
      <c r="AC18" s="187"/>
      <c r="AD18" s="188"/>
      <c r="AE18" s="170" t="s">
        <v>69</v>
      </c>
      <c r="AF18" s="171"/>
      <c r="AL18" s="38">
        <v>17</v>
      </c>
    </row>
    <row r="19" spans="1:39" ht="12.75" customHeight="1" x14ac:dyDescent="0.15">
      <c r="AL19" s="38">
        <v>18</v>
      </c>
    </row>
    <row r="20" spans="1:39" ht="14.25" thickBot="1" x14ac:dyDescent="0.2">
      <c r="A20" s="40" t="s">
        <v>70</v>
      </c>
      <c r="AL20" s="38">
        <v>19</v>
      </c>
    </row>
    <row r="21" spans="1:39" x14ac:dyDescent="0.15">
      <c r="A21" s="203" t="s">
        <v>71</v>
      </c>
      <c r="B21" s="204"/>
      <c r="C21" s="204"/>
      <c r="D21" s="204"/>
      <c r="E21" s="204"/>
      <c r="F21" s="204"/>
      <c r="G21" s="204"/>
      <c r="H21" s="204"/>
      <c r="I21" s="209" t="s">
        <v>72</v>
      </c>
      <c r="J21" s="210"/>
      <c r="K21" s="210"/>
      <c r="L21" s="210"/>
      <c r="M21" s="210"/>
      <c r="N21" s="211"/>
      <c r="O21" s="211"/>
      <c r="P21" s="211"/>
      <c r="Q21" s="211"/>
      <c r="R21" s="211"/>
      <c r="S21" s="211"/>
      <c r="T21" s="211"/>
      <c r="U21" s="211"/>
      <c r="V21" s="211"/>
      <c r="W21" s="211"/>
      <c r="X21" s="211"/>
      <c r="Y21" s="211"/>
      <c r="Z21" s="211"/>
      <c r="AA21" s="211"/>
      <c r="AB21" s="211"/>
      <c r="AC21" s="211"/>
      <c r="AD21" s="211"/>
      <c r="AE21" s="211"/>
      <c r="AF21" s="212"/>
      <c r="AL21" s="38">
        <v>20</v>
      </c>
    </row>
    <row r="22" spans="1:39" ht="30" customHeight="1" thickBot="1" x14ac:dyDescent="0.2">
      <c r="A22" s="205"/>
      <c r="B22" s="206"/>
      <c r="C22" s="206"/>
      <c r="D22" s="206"/>
      <c r="E22" s="206"/>
      <c r="F22" s="206"/>
      <c r="G22" s="206"/>
      <c r="H22" s="206"/>
      <c r="I22" s="213" t="s">
        <v>71</v>
      </c>
      <c r="J22" s="214"/>
      <c r="K22" s="214"/>
      <c r="L22" s="214"/>
      <c r="M22" s="214"/>
      <c r="N22" s="193"/>
      <c r="O22" s="193"/>
      <c r="P22" s="193"/>
      <c r="Q22" s="193"/>
      <c r="R22" s="193"/>
      <c r="S22" s="193"/>
      <c r="T22" s="193"/>
      <c r="U22" s="193"/>
      <c r="V22" s="193"/>
      <c r="W22" s="193"/>
      <c r="X22" s="193"/>
      <c r="Y22" s="193"/>
      <c r="Z22" s="193"/>
      <c r="AA22" s="193"/>
      <c r="AB22" s="193"/>
      <c r="AC22" s="193"/>
      <c r="AD22" s="193"/>
      <c r="AE22" s="193"/>
      <c r="AF22" s="194"/>
      <c r="AL22" s="38">
        <v>21</v>
      </c>
    </row>
    <row r="23" spans="1:39" x14ac:dyDescent="0.15">
      <c r="A23" s="205"/>
      <c r="B23" s="206"/>
      <c r="C23" s="206"/>
      <c r="D23" s="206"/>
      <c r="E23" s="206"/>
      <c r="F23" s="206"/>
      <c r="G23" s="206"/>
      <c r="H23" s="207"/>
      <c r="I23" s="53" t="s">
        <v>73</v>
      </c>
      <c r="J23" s="55" t="s">
        <v>74</v>
      </c>
      <c r="K23" s="55"/>
      <c r="L23" s="55"/>
      <c r="M23" s="55"/>
      <c r="N23" s="55"/>
      <c r="O23" s="55"/>
      <c r="P23" s="55"/>
      <c r="Q23" s="55"/>
      <c r="R23" s="55"/>
      <c r="S23" s="55"/>
      <c r="T23" s="55"/>
      <c r="U23" s="55"/>
      <c r="V23" s="55"/>
      <c r="W23" s="55"/>
      <c r="X23" s="55"/>
      <c r="Y23" s="55"/>
      <c r="Z23" s="55"/>
      <c r="AA23" s="55"/>
      <c r="AB23" s="55"/>
      <c r="AC23" s="55"/>
      <c r="AD23" s="55"/>
      <c r="AE23" s="55"/>
      <c r="AF23" s="56"/>
      <c r="AL23" s="38">
        <v>22</v>
      </c>
    </row>
    <row r="24" spans="1:39" x14ac:dyDescent="0.15">
      <c r="A24" s="205"/>
      <c r="B24" s="206"/>
      <c r="C24" s="206"/>
      <c r="D24" s="206"/>
      <c r="E24" s="206"/>
      <c r="F24" s="206"/>
      <c r="G24" s="206"/>
      <c r="H24" s="207"/>
      <c r="I24" s="53"/>
      <c r="J24" s="54" t="s">
        <v>75</v>
      </c>
      <c r="K24" s="54"/>
      <c r="L24" s="54"/>
      <c r="M24" s="54"/>
      <c r="N24" s="54"/>
      <c r="O24" s="54"/>
      <c r="P24" s="54"/>
      <c r="Q24" s="54"/>
      <c r="R24" s="54"/>
      <c r="S24" s="54"/>
      <c r="T24" s="54"/>
      <c r="U24" s="55"/>
      <c r="V24" s="55"/>
      <c r="W24" s="55"/>
      <c r="X24" s="55"/>
      <c r="Y24" s="55"/>
      <c r="Z24" s="55"/>
      <c r="AA24" s="55"/>
      <c r="AB24" s="55"/>
      <c r="AC24" s="55"/>
      <c r="AD24" s="55"/>
      <c r="AE24" s="55"/>
      <c r="AF24" s="56"/>
      <c r="AL24" s="38">
        <v>23</v>
      </c>
    </row>
    <row r="25" spans="1:39" x14ac:dyDescent="0.15">
      <c r="A25" s="205"/>
      <c r="B25" s="206"/>
      <c r="C25" s="206"/>
      <c r="D25" s="206"/>
      <c r="E25" s="206"/>
      <c r="F25" s="206"/>
      <c r="G25" s="206"/>
      <c r="H25" s="207"/>
      <c r="I25" s="53"/>
      <c r="J25" s="54" t="s">
        <v>76</v>
      </c>
      <c r="K25" s="54"/>
      <c r="L25" s="54"/>
      <c r="M25" s="54"/>
      <c r="N25" s="54"/>
      <c r="O25" s="54"/>
      <c r="P25" s="54"/>
      <c r="Q25" s="54"/>
      <c r="R25" s="54"/>
      <c r="S25" s="54"/>
      <c r="T25" s="54"/>
      <c r="U25" s="55"/>
      <c r="V25" s="55"/>
      <c r="W25" s="55"/>
      <c r="X25" s="55"/>
      <c r="Y25" s="55"/>
      <c r="Z25" s="55"/>
      <c r="AA25" s="55"/>
      <c r="AB25" s="55"/>
      <c r="AC25" s="55"/>
      <c r="AD25" s="55"/>
      <c r="AE25" s="55"/>
      <c r="AF25" s="56"/>
      <c r="AL25" s="38">
        <v>24</v>
      </c>
    </row>
    <row r="26" spans="1:39" x14ac:dyDescent="0.15">
      <c r="A26" s="173"/>
      <c r="B26" s="185"/>
      <c r="C26" s="185"/>
      <c r="D26" s="185"/>
      <c r="E26" s="185"/>
      <c r="F26" s="185"/>
      <c r="G26" s="185"/>
      <c r="H26" s="208"/>
      <c r="I26" s="57"/>
      <c r="J26" s="58" t="s">
        <v>77</v>
      </c>
      <c r="K26" s="58"/>
      <c r="L26" s="58"/>
      <c r="M26" s="58"/>
      <c r="N26" s="58"/>
      <c r="O26" s="58"/>
      <c r="P26" s="58"/>
      <c r="Q26" s="58"/>
      <c r="R26" s="58"/>
      <c r="S26" s="58"/>
      <c r="T26" s="58"/>
      <c r="U26" s="59"/>
      <c r="V26" s="59"/>
      <c r="W26" s="59"/>
      <c r="X26" s="59"/>
      <c r="Y26" s="59"/>
      <c r="Z26" s="59"/>
      <c r="AA26" s="59"/>
      <c r="AB26" s="59"/>
      <c r="AC26" s="59"/>
      <c r="AD26" s="59"/>
      <c r="AE26" s="59"/>
      <c r="AF26" s="60"/>
      <c r="AH26" s="61"/>
      <c r="AI26" s="62">
        <v>45930</v>
      </c>
      <c r="AJ26" s="62"/>
      <c r="AK26" s="62"/>
      <c r="AL26" s="61">
        <v>25</v>
      </c>
    </row>
    <row r="27" spans="1:39" ht="12.75" customHeight="1" thickBot="1" x14ac:dyDescent="0.2">
      <c r="A27" s="203" t="s">
        <v>78</v>
      </c>
      <c r="B27" s="204"/>
      <c r="C27" s="204"/>
      <c r="D27" s="204"/>
      <c r="E27" s="204"/>
      <c r="F27" s="204"/>
      <c r="G27" s="204"/>
      <c r="H27" s="215"/>
      <c r="I27" s="63" t="s">
        <v>79</v>
      </c>
      <c r="J27" s="64"/>
      <c r="K27" s="64"/>
      <c r="L27" s="65"/>
      <c r="M27" s="65"/>
      <c r="N27" s="65"/>
      <c r="O27" s="64"/>
      <c r="P27" s="64"/>
      <c r="Q27" s="64"/>
      <c r="R27" s="64"/>
      <c r="S27" s="64"/>
      <c r="T27" s="64"/>
      <c r="U27" s="64"/>
      <c r="V27" s="64"/>
      <c r="W27" s="63" t="s">
        <v>80</v>
      </c>
      <c r="X27" s="64"/>
      <c r="Y27" s="64"/>
      <c r="Z27" s="64"/>
      <c r="AA27" s="64"/>
      <c r="AB27" s="64"/>
      <c r="AC27" s="64"/>
      <c r="AD27" s="64"/>
      <c r="AE27" s="64"/>
      <c r="AF27" s="64"/>
      <c r="AH27" s="61" t="s">
        <v>43</v>
      </c>
      <c r="AI27" s="62" t="e">
        <f>DATE(L28,P28,S28)</f>
        <v>#NUM!</v>
      </c>
      <c r="AJ27" s="62" t="e">
        <f>AI27</f>
        <v>#NUM!</v>
      </c>
      <c r="AK27" s="61" t="e">
        <f>DATEDIF(AJ27,$AI$26,"Y")</f>
        <v>#NUM!</v>
      </c>
      <c r="AL27" s="61">
        <v>26</v>
      </c>
    </row>
    <row r="28" spans="1:39" ht="30" customHeight="1" thickBot="1" x14ac:dyDescent="0.2">
      <c r="A28" s="173"/>
      <c r="B28" s="185"/>
      <c r="C28" s="185"/>
      <c r="D28" s="185"/>
      <c r="E28" s="185"/>
      <c r="F28" s="185"/>
      <c r="G28" s="185"/>
      <c r="H28" s="185"/>
      <c r="I28" s="216" t="s">
        <v>38</v>
      </c>
      <c r="J28" s="217"/>
      <c r="K28" s="217"/>
      <c r="L28" s="218"/>
      <c r="M28" s="218"/>
      <c r="N28" s="218"/>
      <c r="O28" s="91" t="s">
        <v>81</v>
      </c>
      <c r="P28" s="218"/>
      <c r="Q28" s="218"/>
      <c r="R28" s="91" t="s">
        <v>39</v>
      </c>
      <c r="S28" s="218"/>
      <c r="T28" s="218"/>
      <c r="U28" s="92" t="s">
        <v>40</v>
      </c>
      <c r="V28" s="66" t="s">
        <v>60</v>
      </c>
      <c r="W28" s="169" t="str">
        <f>IF(OR(L28="",P28="",S28="")=TRUE,"",IF(I28="大正",AK28,IF(I28="昭和",AK29,IF(I28="平成",AK30,IF(I28="西暦",AK27,"")))))</f>
        <v/>
      </c>
      <c r="X28" s="169"/>
      <c r="Y28" s="169"/>
      <c r="Z28" s="66" t="s">
        <v>61</v>
      </c>
      <c r="AA28" s="66" t="s">
        <v>82</v>
      </c>
      <c r="AB28" s="195" t="s">
        <v>1137</v>
      </c>
      <c r="AC28" s="195"/>
      <c r="AD28" s="195"/>
      <c r="AE28" s="195"/>
      <c r="AF28" s="196"/>
      <c r="AH28" s="61" t="s">
        <v>37</v>
      </c>
      <c r="AI28" s="61">
        <f>$L$28+11+1900</f>
        <v>1911</v>
      </c>
      <c r="AJ28" s="62">
        <f>DATE(AI28,$P$28,$S$28)</f>
        <v>3987</v>
      </c>
      <c r="AK28" s="61">
        <f>DATEDIF(AJ28,$AI$26,"Y")</f>
        <v>114</v>
      </c>
      <c r="AL28" s="61">
        <v>27</v>
      </c>
    </row>
    <row r="29" spans="1:39" ht="30" customHeight="1" thickBot="1" x14ac:dyDescent="0.2">
      <c r="A29" s="197" t="s">
        <v>83</v>
      </c>
      <c r="B29" s="160"/>
      <c r="C29" s="160"/>
      <c r="D29" s="160"/>
      <c r="E29" s="160"/>
      <c r="F29" s="160"/>
      <c r="G29" s="160"/>
      <c r="H29" s="161"/>
      <c r="I29" s="198" t="s">
        <v>136</v>
      </c>
      <c r="J29" s="199"/>
      <c r="K29" s="199"/>
      <c r="L29" s="199"/>
      <c r="M29" s="199"/>
      <c r="N29" s="200"/>
      <c r="O29" s="201" t="s">
        <v>84</v>
      </c>
      <c r="P29" s="201"/>
      <c r="Q29" s="201"/>
      <c r="R29" s="201"/>
      <c r="S29" s="201"/>
      <c r="T29" s="201"/>
      <c r="U29" s="78" t="s">
        <v>60</v>
      </c>
      <c r="V29" s="202"/>
      <c r="W29" s="202"/>
      <c r="X29" s="202"/>
      <c r="Y29" s="93" t="s">
        <v>85</v>
      </c>
      <c r="Z29" s="202"/>
      <c r="AA29" s="202"/>
      <c r="AB29" s="202"/>
      <c r="AC29" s="202"/>
      <c r="AD29" s="93" t="s">
        <v>86</v>
      </c>
      <c r="AE29" s="93" t="str">
        <f>IF($I$29="西宮市","",")")</f>
        <v>)</v>
      </c>
      <c r="AF29" s="94"/>
      <c r="AH29" s="61" t="s">
        <v>38</v>
      </c>
      <c r="AI29" s="61">
        <f>$L$28+25+1900</f>
        <v>1925</v>
      </c>
      <c r="AJ29" s="62">
        <f>DATE(AI29,$P$28,$S$28)</f>
        <v>9101</v>
      </c>
      <c r="AK29" s="61">
        <f>DATEDIF(AJ29,$AI$26,"Y")</f>
        <v>100</v>
      </c>
      <c r="AL29" s="61">
        <v>28</v>
      </c>
    </row>
    <row r="30" spans="1:39" ht="30" customHeight="1" thickBot="1" x14ac:dyDescent="0.2">
      <c r="A30" s="161" t="s">
        <v>87</v>
      </c>
      <c r="B30" s="219"/>
      <c r="C30" s="219"/>
      <c r="D30" s="219"/>
      <c r="E30" s="219"/>
      <c r="F30" s="219"/>
      <c r="G30" s="219"/>
      <c r="H30" s="219"/>
      <c r="I30" s="220"/>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2"/>
      <c r="AH30" s="61" t="s">
        <v>41</v>
      </c>
      <c r="AI30" s="61">
        <f>$L$28-12+2000</f>
        <v>1988</v>
      </c>
      <c r="AJ30" s="62">
        <f>DATE(AI30,$P$28,$S$28)</f>
        <v>32111</v>
      </c>
      <c r="AK30" s="61">
        <f>DATEDIF(AJ30,$AI$26,"Y")</f>
        <v>37</v>
      </c>
      <c r="AL30" s="61">
        <v>29</v>
      </c>
    </row>
    <row r="31" spans="1:39" ht="12.75" customHeight="1" thickBot="1" x14ac:dyDescent="0.2">
      <c r="A31" s="203" t="s">
        <v>88</v>
      </c>
      <c r="B31" s="204"/>
      <c r="C31" s="204"/>
      <c r="D31" s="204"/>
      <c r="E31" s="204"/>
      <c r="F31" s="204"/>
      <c r="G31" s="204"/>
      <c r="H31" s="215"/>
      <c r="I31" s="95" t="s">
        <v>79</v>
      </c>
      <c r="J31" s="44"/>
      <c r="K31" s="44"/>
      <c r="L31" s="90"/>
      <c r="M31" s="90"/>
      <c r="N31" s="90"/>
      <c r="O31" s="44"/>
      <c r="P31" s="44"/>
      <c r="Q31" s="44"/>
      <c r="R31" s="44"/>
      <c r="S31" s="44"/>
      <c r="T31" s="44"/>
      <c r="U31" s="44"/>
      <c r="V31" s="44"/>
      <c r="W31" s="44"/>
      <c r="X31" s="44"/>
      <c r="Y31" s="44"/>
      <c r="Z31" s="95" t="s">
        <v>80</v>
      </c>
      <c r="AA31" s="44"/>
      <c r="AB31" s="44"/>
      <c r="AC31" s="44"/>
      <c r="AD31" s="44"/>
      <c r="AE31" s="44"/>
      <c r="AF31" s="44"/>
      <c r="AH31" s="61" t="s">
        <v>42</v>
      </c>
      <c r="AI31" s="61">
        <f>$L$28+18+2000</f>
        <v>2018</v>
      </c>
      <c r="AJ31" s="62">
        <f>DATE(AI31,$P$28,$S$28)</f>
        <v>43069</v>
      </c>
      <c r="AK31" s="61">
        <f>DATEDIF(AJ31,$AI$26,"Y")</f>
        <v>7</v>
      </c>
      <c r="AL31" s="61">
        <v>30</v>
      </c>
    </row>
    <row r="32" spans="1:39" ht="32.25" customHeight="1" thickBot="1" x14ac:dyDescent="0.2">
      <c r="A32" s="173"/>
      <c r="B32" s="185"/>
      <c r="C32" s="185"/>
      <c r="D32" s="185"/>
      <c r="E32" s="185"/>
      <c r="F32" s="185"/>
      <c r="G32" s="185"/>
      <c r="H32" s="185"/>
      <c r="I32" s="216" t="s">
        <v>43</v>
      </c>
      <c r="J32" s="217"/>
      <c r="K32" s="217"/>
      <c r="L32" s="218"/>
      <c r="M32" s="218"/>
      <c r="N32" s="218"/>
      <c r="O32" s="91" t="s">
        <v>81</v>
      </c>
      <c r="P32" s="218"/>
      <c r="Q32" s="218"/>
      <c r="R32" s="91" t="s">
        <v>39</v>
      </c>
      <c r="S32" s="218"/>
      <c r="T32" s="218"/>
      <c r="U32" s="96" t="s">
        <v>40</v>
      </c>
      <c r="V32" s="223" t="s">
        <v>89</v>
      </c>
      <c r="W32" s="219"/>
      <c r="X32" s="219"/>
      <c r="Y32" s="224"/>
      <c r="Z32" s="169" t="str">
        <f>IF(OR($L$32="",$P$32="",$S$32="")=TRUE,"",IF(I32="西暦",AK35,IF(I32="昭和",AK36,IF(I32="平成",AK37,IF(I32="令和",AK38,"")))))</f>
        <v/>
      </c>
      <c r="AA32" s="169"/>
      <c r="AB32" s="66" t="s">
        <v>81</v>
      </c>
      <c r="AC32" s="169" t="str">
        <f>IF(OR($L$32="",$P$32="",$S$32="")=TRUE,"",IF(I32="西暦",AL35,IF(I32="昭和",AL36,IF(I32="平成",AL37,IF(I32="令和",AL38,"")))))</f>
        <v/>
      </c>
      <c r="AD32" s="169"/>
      <c r="AE32" s="225" t="s">
        <v>90</v>
      </c>
      <c r="AF32" s="226"/>
      <c r="AG32" s="69"/>
      <c r="AH32" s="61"/>
      <c r="AI32" s="61"/>
      <c r="AJ32" s="61"/>
      <c r="AK32" s="61"/>
      <c r="AL32" s="61">
        <v>31</v>
      </c>
      <c r="AM32" s="38"/>
    </row>
    <row r="33" spans="1:40" hidden="1" x14ac:dyDescent="0.15">
      <c r="AH33" s="61"/>
      <c r="AI33" s="61"/>
      <c r="AJ33" s="61"/>
      <c r="AK33" s="61"/>
      <c r="AL33" s="61"/>
    </row>
    <row r="34" spans="1:40" hidden="1" x14ac:dyDescent="0.15">
      <c r="AH34" s="61"/>
      <c r="AI34" s="62">
        <v>45930</v>
      </c>
      <c r="AJ34" s="62"/>
      <c r="AK34" s="70" t="s">
        <v>81</v>
      </c>
      <c r="AL34" s="71" t="s">
        <v>90</v>
      </c>
    </row>
    <row r="35" spans="1:40" hidden="1" x14ac:dyDescent="0.15">
      <c r="AH35" s="61" t="s">
        <v>43</v>
      </c>
      <c r="AI35" s="62" t="e">
        <f>DATE(L32,P32,1)</f>
        <v>#NUM!</v>
      </c>
      <c r="AJ35" s="62" t="e">
        <f>AI35</f>
        <v>#NUM!</v>
      </c>
      <c r="AK35" s="61" t="e">
        <f>DATEDIF(AJ35,$AI$34,"Y")</f>
        <v>#NUM!</v>
      </c>
      <c r="AL35" s="61" t="e">
        <f>DATEDIF(AJ35,$AI$34,"YM")</f>
        <v>#NUM!</v>
      </c>
      <c r="AN35" s="39" t="e">
        <f>DATEDIF(AI35,$AI$34,"Y")&amp;"年"&amp;DATEDIF(AI35,$AI$34,"YM")&amp;"ヶ月"</f>
        <v>#NUM!</v>
      </c>
    </row>
    <row r="36" spans="1:40" hidden="1" x14ac:dyDescent="0.15">
      <c r="AH36" s="61" t="s">
        <v>38</v>
      </c>
      <c r="AI36" s="61">
        <f>$L$32+25+1900</f>
        <v>1925</v>
      </c>
      <c r="AJ36" s="62">
        <f>DATE(AI36,$P$32,$S$32)</f>
        <v>9101</v>
      </c>
      <c r="AK36" s="61">
        <f>DATEDIF(AJ36,$AI$34,"Y")</f>
        <v>100</v>
      </c>
      <c r="AL36" s="61">
        <f>DATEDIF(AJ36,$AI$34,"YM")</f>
        <v>10</v>
      </c>
    </row>
    <row r="37" spans="1:40" hidden="1" x14ac:dyDescent="0.15">
      <c r="AH37" s="61" t="s">
        <v>41</v>
      </c>
      <c r="AI37" s="61">
        <f>$L$32-12+2000</f>
        <v>1988</v>
      </c>
      <c r="AJ37" s="62">
        <f>DATE(AI37,$P$32,$S$32)</f>
        <v>32111</v>
      </c>
      <c r="AK37" s="61">
        <f>DATEDIF(AJ37,$AI$34,"Y")</f>
        <v>37</v>
      </c>
      <c r="AL37" s="61">
        <f>DATEDIF(AJ37,$AI$34,"YM")</f>
        <v>10</v>
      </c>
    </row>
    <row r="38" spans="1:40" hidden="1" x14ac:dyDescent="0.15">
      <c r="AH38" s="61" t="s">
        <v>42</v>
      </c>
      <c r="AI38" s="61">
        <f>$L$32+18+2000</f>
        <v>2018</v>
      </c>
      <c r="AJ38" s="62">
        <f>DATE(AI38,$P$32,$S$32)</f>
        <v>43069</v>
      </c>
      <c r="AK38" s="61">
        <f>DATEDIF(AJ38,$AI$34,"Y")</f>
        <v>7</v>
      </c>
      <c r="AL38" s="61">
        <f>DATEDIF(AJ38,$AI$34,"YM")</f>
        <v>10</v>
      </c>
    </row>
    <row r="40" spans="1:40" x14ac:dyDescent="0.15">
      <c r="A40" s="227" t="s">
        <v>91</v>
      </c>
      <c r="B40" s="227"/>
      <c r="C40" s="227"/>
      <c r="D40" s="228" t="s">
        <v>1157</v>
      </c>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row>
    <row r="41" spans="1:40" ht="36.75" customHeight="1" x14ac:dyDescent="0.15">
      <c r="A41" s="229"/>
      <c r="B41" s="229"/>
      <c r="C41" s="229"/>
      <c r="D41" s="230" t="s">
        <v>92</v>
      </c>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row>
    <row r="42" spans="1:40" ht="20.25" customHeight="1" x14ac:dyDescent="0.15">
      <c r="A42" s="231" t="s">
        <v>93</v>
      </c>
      <c r="B42" s="232"/>
      <c r="C42" s="232"/>
      <c r="D42" s="233" t="s">
        <v>1141</v>
      </c>
      <c r="E42" s="233"/>
      <c r="F42" s="233"/>
      <c r="G42" s="233"/>
      <c r="H42" s="233"/>
      <c r="I42" s="233"/>
      <c r="J42" s="233"/>
      <c r="K42" s="204" t="s">
        <v>94</v>
      </c>
      <c r="L42" s="204"/>
      <c r="M42" s="204"/>
      <c r="N42" s="233" t="s">
        <v>1142</v>
      </c>
      <c r="O42" s="233"/>
      <c r="P42" s="233"/>
      <c r="Q42" s="233"/>
      <c r="R42" s="233"/>
      <c r="S42" s="233"/>
      <c r="T42" s="233"/>
      <c r="U42" s="204" t="s">
        <v>95</v>
      </c>
      <c r="V42" s="204"/>
      <c r="W42" s="204"/>
      <c r="X42" s="243" t="s">
        <v>96</v>
      </c>
      <c r="Y42" s="243"/>
      <c r="Z42" s="243"/>
      <c r="AA42" s="243"/>
      <c r="AB42" s="243"/>
      <c r="AC42" s="243"/>
      <c r="AD42" s="243"/>
      <c r="AE42" s="72"/>
      <c r="AF42" s="73"/>
    </row>
    <row r="43" spans="1:40" ht="18" customHeight="1" x14ac:dyDescent="0.15">
      <c r="A43" s="53"/>
      <c r="B43" s="55"/>
      <c r="C43" s="55"/>
      <c r="D43" s="55"/>
      <c r="E43" s="55"/>
      <c r="F43" s="55"/>
      <c r="G43" s="55"/>
      <c r="H43" s="55"/>
      <c r="I43" s="55"/>
      <c r="J43" s="55"/>
      <c r="K43" s="55"/>
      <c r="L43" s="55"/>
      <c r="M43" s="55"/>
      <c r="N43" s="244" t="s">
        <v>97</v>
      </c>
      <c r="O43" s="244"/>
      <c r="P43" s="244"/>
      <c r="Q43" s="244"/>
      <c r="R43" s="244"/>
      <c r="S43" s="244"/>
      <c r="T43" s="244"/>
      <c r="U43" s="55"/>
      <c r="V43" s="55"/>
      <c r="W43" s="55"/>
      <c r="X43" s="244" t="s">
        <v>98</v>
      </c>
      <c r="Y43" s="244"/>
      <c r="Z43" s="244"/>
      <c r="AA43" s="244"/>
      <c r="AB43" s="244"/>
      <c r="AC43" s="244"/>
      <c r="AD43" s="244"/>
      <c r="AE43" s="55"/>
      <c r="AF43" s="56"/>
    </row>
    <row r="44" spans="1:40" ht="20.25" customHeight="1" x14ac:dyDescent="0.15">
      <c r="A44" s="245"/>
      <c r="B44" s="246"/>
      <c r="C44" s="246"/>
      <c r="D44" s="247" t="s">
        <v>1141</v>
      </c>
      <c r="E44" s="247"/>
      <c r="F44" s="247"/>
      <c r="G44" s="247"/>
      <c r="H44" s="247"/>
      <c r="I44" s="247"/>
      <c r="J44" s="247"/>
      <c r="K44" s="206" t="s">
        <v>94</v>
      </c>
      <c r="L44" s="206"/>
      <c r="M44" s="206"/>
      <c r="N44" s="247" t="s">
        <v>1143</v>
      </c>
      <c r="O44" s="247"/>
      <c r="P44" s="247"/>
      <c r="Q44" s="247"/>
      <c r="R44" s="247"/>
      <c r="S44" s="247"/>
      <c r="T44" s="247"/>
      <c r="U44" s="206" t="s">
        <v>95</v>
      </c>
      <c r="V44" s="206"/>
      <c r="W44" s="206"/>
      <c r="X44" s="248" t="s">
        <v>99</v>
      </c>
      <c r="Y44" s="248"/>
      <c r="Z44" s="248"/>
      <c r="AA44" s="248"/>
      <c r="AB44" s="248"/>
      <c r="AC44" s="248"/>
      <c r="AD44" s="248"/>
      <c r="AE44" s="74"/>
      <c r="AF44" s="75"/>
    </row>
    <row r="45" spans="1:40" ht="18" customHeight="1" x14ac:dyDescent="0.15">
      <c r="A45" s="57"/>
      <c r="B45" s="59"/>
      <c r="C45" s="59"/>
      <c r="D45" s="59"/>
      <c r="E45" s="59"/>
      <c r="F45" s="59"/>
      <c r="G45" s="59"/>
      <c r="H45" s="59"/>
      <c r="I45" s="59"/>
      <c r="J45" s="59"/>
      <c r="K45" s="59"/>
      <c r="L45" s="59"/>
      <c r="M45" s="59"/>
      <c r="N45" s="242" t="s">
        <v>97</v>
      </c>
      <c r="O45" s="242"/>
      <c r="P45" s="242"/>
      <c r="Q45" s="242"/>
      <c r="R45" s="242"/>
      <c r="S45" s="242"/>
      <c r="T45" s="242"/>
      <c r="U45" s="59"/>
      <c r="V45" s="59"/>
      <c r="W45" s="59"/>
      <c r="X45" s="242" t="s">
        <v>98</v>
      </c>
      <c r="Y45" s="242"/>
      <c r="Z45" s="242"/>
      <c r="AA45" s="242"/>
      <c r="AB45" s="242"/>
      <c r="AC45" s="242"/>
      <c r="AD45" s="242"/>
      <c r="AE45" s="59"/>
      <c r="AF45" s="60"/>
    </row>
    <row r="46" spans="1:40" hidden="1" x14ac:dyDescent="0.15"/>
    <row r="47" spans="1:40" ht="27.75" customHeight="1" x14ac:dyDescent="0.15"/>
    <row r="48" spans="1:40" hidden="1" x14ac:dyDescent="0.15"/>
    <row r="49" spans="1:38" hidden="1" x14ac:dyDescent="0.15"/>
    <row r="50" spans="1:38" ht="22.5" customHeight="1" x14ac:dyDescent="0.15">
      <c r="A50" s="156" t="s">
        <v>100</v>
      </c>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row>
    <row r="51" spans="1:38" hidden="1" x14ac:dyDescent="0.15">
      <c r="A51" s="229"/>
      <c r="B51" s="229"/>
      <c r="C51" s="229"/>
      <c r="D51" s="229"/>
      <c r="E51" s="229"/>
      <c r="F51" s="229"/>
      <c r="G51" s="229"/>
      <c r="H51" s="229"/>
      <c r="I51" s="229"/>
      <c r="J51" s="229"/>
    </row>
    <row r="52" spans="1:38" ht="42.75" customHeight="1" x14ac:dyDescent="0.15">
      <c r="A52" s="160" t="s">
        <v>101</v>
      </c>
      <c r="B52" s="160"/>
      <c r="C52" s="160"/>
      <c r="D52" s="160"/>
      <c r="E52" s="160"/>
      <c r="F52" s="160"/>
      <c r="G52" s="160"/>
      <c r="H52" s="160"/>
      <c r="I52" s="160"/>
      <c r="J52" s="273"/>
      <c r="K52" s="224" t="s">
        <v>102</v>
      </c>
      <c r="L52" s="160"/>
      <c r="M52" s="160"/>
      <c r="N52" s="160"/>
      <c r="O52" s="160"/>
      <c r="P52" s="160"/>
      <c r="Q52" s="160"/>
      <c r="R52" s="160"/>
      <c r="S52" s="160"/>
      <c r="T52" s="160"/>
      <c r="U52" s="160"/>
      <c r="V52" s="160"/>
      <c r="W52" s="160"/>
      <c r="X52" s="160"/>
      <c r="Y52" s="160"/>
      <c r="Z52" s="160"/>
      <c r="AA52" s="160"/>
      <c r="AB52" s="160"/>
      <c r="AC52" s="161"/>
      <c r="AD52" s="274" t="s">
        <v>103</v>
      </c>
      <c r="AE52" s="160"/>
      <c r="AF52" s="160"/>
    </row>
    <row r="53" spans="1:38" ht="50.25" customHeight="1" x14ac:dyDescent="0.15">
      <c r="A53" s="269" t="s">
        <v>104</v>
      </c>
      <c r="B53" s="254"/>
      <c r="C53" s="254"/>
      <c r="D53" s="254"/>
      <c r="E53" s="254"/>
      <c r="F53" s="254"/>
      <c r="G53" s="254"/>
      <c r="H53" s="254"/>
      <c r="I53" s="254"/>
      <c r="J53" s="255"/>
      <c r="K53" s="275" t="s">
        <v>1144</v>
      </c>
      <c r="L53" s="275"/>
      <c r="M53" s="275"/>
      <c r="N53" s="275"/>
      <c r="O53" s="275"/>
      <c r="P53" s="275"/>
      <c r="Q53" s="275"/>
      <c r="R53" s="275"/>
      <c r="S53" s="275"/>
      <c r="T53" s="275"/>
      <c r="U53" s="275"/>
      <c r="V53" s="275"/>
      <c r="W53" s="275"/>
      <c r="X53" s="275"/>
      <c r="Y53" s="275"/>
      <c r="Z53" s="275"/>
      <c r="AA53" s="275"/>
      <c r="AB53" s="275"/>
      <c r="AC53" s="275"/>
      <c r="AD53" s="257"/>
      <c r="AE53" s="257"/>
      <c r="AF53" s="258"/>
    </row>
    <row r="54" spans="1:38" ht="50.25" customHeight="1" x14ac:dyDescent="0.15">
      <c r="A54" s="161" t="s">
        <v>105</v>
      </c>
      <c r="B54" s="219"/>
      <c r="C54" s="219"/>
      <c r="D54" s="219"/>
      <c r="E54" s="219"/>
      <c r="F54" s="219"/>
      <c r="G54" s="219"/>
      <c r="H54" s="219"/>
      <c r="I54" s="219"/>
      <c r="J54" s="276"/>
      <c r="K54" s="277" t="s">
        <v>1145</v>
      </c>
      <c r="L54" s="277"/>
      <c r="M54" s="277"/>
      <c r="N54" s="277"/>
      <c r="O54" s="277"/>
      <c r="P54" s="277"/>
      <c r="Q54" s="277"/>
      <c r="R54" s="277"/>
      <c r="S54" s="277"/>
      <c r="T54" s="277"/>
      <c r="U54" s="277"/>
      <c r="V54" s="277"/>
      <c r="W54" s="277"/>
      <c r="X54" s="277"/>
      <c r="Y54" s="277"/>
      <c r="Z54" s="277"/>
      <c r="AA54" s="277"/>
      <c r="AB54" s="277"/>
      <c r="AC54" s="277"/>
      <c r="AD54" s="278"/>
      <c r="AE54" s="278"/>
      <c r="AF54" s="279"/>
    </row>
    <row r="55" spans="1:38" ht="50.25" customHeight="1" x14ac:dyDescent="0.15">
      <c r="A55" s="249" t="s">
        <v>1146</v>
      </c>
      <c r="B55" s="250"/>
      <c r="C55" s="253" t="s">
        <v>1147</v>
      </c>
      <c r="D55" s="254"/>
      <c r="E55" s="254"/>
      <c r="F55" s="254"/>
      <c r="G55" s="254"/>
      <c r="H55" s="254"/>
      <c r="I55" s="254"/>
      <c r="J55" s="255"/>
      <c r="K55" s="256" t="s">
        <v>1148</v>
      </c>
      <c r="L55" s="256"/>
      <c r="M55" s="256"/>
      <c r="N55" s="256"/>
      <c r="O55" s="256"/>
      <c r="P55" s="256"/>
      <c r="Q55" s="256"/>
      <c r="R55" s="256"/>
      <c r="S55" s="256"/>
      <c r="T55" s="256"/>
      <c r="U55" s="256"/>
      <c r="V55" s="256"/>
      <c r="W55" s="256"/>
      <c r="X55" s="256"/>
      <c r="Y55" s="256"/>
      <c r="Z55" s="256"/>
      <c r="AA55" s="256"/>
      <c r="AB55" s="256"/>
      <c r="AC55" s="256"/>
      <c r="AD55" s="257"/>
      <c r="AE55" s="257"/>
      <c r="AF55" s="258"/>
    </row>
    <row r="56" spans="1:38" ht="58.5" customHeight="1" x14ac:dyDescent="0.15">
      <c r="A56" s="251"/>
      <c r="B56" s="252"/>
      <c r="C56" s="259" t="s">
        <v>1149</v>
      </c>
      <c r="D56" s="185"/>
      <c r="E56" s="185"/>
      <c r="F56" s="185"/>
      <c r="G56" s="185"/>
      <c r="H56" s="185"/>
      <c r="I56" s="185"/>
      <c r="J56" s="260"/>
      <c r="K56" s="261" t="s">
        <v>1150</v>
      </c>
      <c r="L56" s="262"/>
      <c r="M56" s="262"/>
      <c r="N56" s="262"/>
      <c r="O56" s="262"/>
      <c r="P56" s="262"/>
      <c r="Q56" s="262"/>
      <c r="R56" s="262"/>
      <c r="S56" s="262"/>
      <c r="T56" s="262"/>
      <c r="U56" s="262"/>
      <c r="V56" s="262"/>
      <c r="W56" s="262"/>
      <c r="X56" s="262"/>
      <c r="Y56" s="262"/>
      <c r="Z56" s="262"/>
      <c r="AA56" s="262"/>
      <c r="AB56" s="262"/>
      <c r="AC56" s="263"/>
      <c r="AD56" s="264"/>
      <c r="AE56" s="264"/>
      <c r="AF56" s="265"/>
    </row>
    <row r="57" spans="1:38" hidden="1" x14ac:dyDescent="0.15"/>
    <row r="58" spans="1:38" ht="15" hidden="1" customHeight="1" x14ac:dyDescent="0.15">
      <c r="A58" s="238" t="s">
        <v>114</v>
      </c>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row>
    <row r="59" spans="1:38" ht="21.75" hidden="1" customHeight="1" x14ac:dyDescent="0.15">
      <c r="A59" s="112" t="s">
        <v>115</v>
      </c>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4"/>
    </row>
    <row r="60" spans="1:38" ht="59.25" hidden="1" customHeight="1" x14ac:dyDescent="0.15">
      <c r="A60" s="239"/>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1"/>
    </row>
    <row r="61" spans="1:38" ht="20.25" hidden="1" customHeight="1" x14ac:dyDescent="0.15">
      <c r="A61" s="266" t="s">
        <v>116</v>
      </c>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8"/>
    </row>
    <row r="62" spans="1:38" ht="35.1" hidden="1" customHeight="1" x14ac:dyDescent="0.15">
      <c r="A62" s="269" t="s">
        <v>117</v>
      </c>
      <c r="B62" s="254"/>
      <c r="C62" s="254"/>
      <c r="D62" s="254"/>
      <c r="E62" s="255"/>
      <c r="F62" s="270"/>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2"/>
      <c r="AH62" s="76"/>
      <c r="AI62" s="77"/>
      <c r="AJ62" s="77"/>
      <c r="AK62" s="77"/>
    </row>
    <row r="63" spans="1:38" ht="35.1" hidden="1" customHeight="1" x14ac:dyDescent="0.15">
      <c r="A63" s="234" t="s">
        <v>1138</v>
      </c>
      <c r="B63" s="235"/>
      <c r="C63" s="235"/>
      <c r="D63" s="235"/>
      <c r="E63" s="235"/>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7"/>
      <c r="AH63" s="76"/>
      <c r="AI63" s="77"/>
      <c r="AJ63" s="77"/>
      <c r="AK63" s="77"/>
    </row>
    <row r="64" spans="1:38" ht="8.25" hidden="1" customHeight="1" x14ac:dyDescent="0.15">
      <c r="AL64" s="77"/>
    </row>
    <row r="65" spans="1:39" x14ac:dyDescent="0.15">
      <c r="A65" s="280"/>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row>
    <row r="66" spans="1:39" ht="20.25" customHeight="1" x14ac:dyDescent="0.15">
      <c r="A66" s="170" t="s">
        <v>1184</v>
      </c>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row>
    <row r="67" spans="1:39" ht="35.1" customHeight="1" x14ac:dyDescent="0.15">
      <c r="A67" s="281" t="s">
        <v>117</v>
      </c>
      <c r="B67" s="282"/>
      <c r="C67" s="282"/>
      <c r="D67" s="282"/>
      <c r="E67" s="282"/>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4"/>
      <c r="AH67" s="76"/>
      <c r="AI67" s="77"/>
      <c r="AJ67" s="77"/>
      <c r="AK67" s="77"/>
    </row>
    <row r="68" spans="1:39" ht="35.1" customHeight="1" x14ac:dyDescent="0.15">
      <c r="A68" s="285" t="s">
        <v>48</v>
      </c>
      <c r="B68" s="235"/>
      <c r="C68" s="235"/>
      <c r="D68" s="235"/>
      <c r="E68" s="235"/>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7"/>
      <c r="AH68" s="76"/>
      <c r="AI68" s="77"/>
      <c r="AJ68" s="77"/>
      <c r="AK68" s="77"/>
    </row>
    <row r="69" spans="1:39" ht="35.1" customHeight="1" x14ac:dyDescent="0.15">
      <c r="A69" s="288" t="s">
        <v>1151</v>
      </c>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H69" s="76"/>
      <c r="AI69" s="77"/>
      <c r="AJ69" s="77"/>
      <c r="AK69" s="77"/>
    </row>
    <row r="70" spans="1:39" ht="35.1" customHeight="1" x14ac:dyDescent="0.15">
      <c r="A70" s="273" t="s">
        <v>1136</v>
      </c>
      <c r="B70" s="289"/>
      <c r="C70" s="289"/>
      <c r="D70" s="289"/>
      <c r="E70" s="289"/>
      <c r="F70" s="290"/>
      <c r="G70" s="291"/>
      <c r="H70" s="291"/>
      <c r="I70" s="291"/>
      <c r="J70" s="291"/>
      <c r="K70" s="291"/>
      <c r="L70" s="291"/>
      <c r="M70" s="291"/>
      <c r="N70" s="291"/>
      <c r="O70" s="291"/>
      <c r="P70" s="291"/>
      <c r="Q70" s="291"/>
      <c r="R70" s="292"/>
      <c r="S70" s="293" t="s">
        <v>1158</v>
      </c>
      <c r="T70" s="294"/>
      <c r="U70" s="294"/>
      <c r="V70" s="295"/>
      <c r="W70" s="290"/>
      <c r="X70" s="291"/>
      <c r="Y70" s="291"/>
      <c r="Z70" s="291"/>
      <c r="AA70" s="291"/>
      <c r="AB70" s="291"/>
      <c r="AC70" s="291"/>
      <c r="AD70" s="291"/>
      <c r="AE70" s="291"/>
      <c r="AF70" s="292"/>
      <c r="AH70" s="76"/>
      <c r="AI70" s="77"/>
      <c r="AJ70" s="77"/>
      <c r="AK70" s="77"/>
    </row>
    <row r="71" spans="1:39" ht="23.25" customHeight="1" x14ac:dyDescent="0.15">
      <c r="A71" s="296" t="s">
        <v>1179</v>
      </c>
      <c r="B71" s="204"/>
      <c r="C71" s="204"/>
      <c r="D71" s="204"/>
      <c r="E71" s="297"/>
      <c r="F71" s="283" t="s">
        <v>1180</v>
      </c>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4"/>
      <c r="AH71" s="76"/>
      <c r="AI71" s="77"/>
      <c r="AJ71" s="77"/>
      <c r="AK71" s="77"/>
    </row>
    <row r="72" spans="1:39" ht="24" customHeight="1" x14ac:dyDescent="0.15">
      <c r="A72" s="205"/>
      <c r="B72" s="206"/>
      <c r="C72" s="206"/>
      <c r="D72" s="206"/>
      <c r="E72" s="298"/>
      <c r="F72" s="299" t="s">
        <v>1181</v>
      </c>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1"/>
      <c r="AH72" s="76"/>
      <c r="AI72" s="77"/>
      <c r="AJ72" s="77"/>
      <c r="AK72" s="77"/>
    </row>
    <row r="73" spans="1:39" ht="43.5" customHeight="1" x14ac:dyDescent="0.15">
      <c r="A73" s="173"/>
      <c r="B73" s="185"/>
      <c r="C73" s="185"/>
      <c r="D73" s="185"/>
      <c r="E73" s="260"/>
      <c r="F73" s="302" t="s">
        <v>1152</v>
      </c>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3"/>
      <c r="AH73" s="76"/>
      <c r="AI73" s="77"/>
      <c r="AJ73" s="77"/>
      <c r="AK73" s="77"/>
    </row>
    <row r="74" spans="1:39" ht="13.5" customHeight="1" x14ac:dyDescent="0.15">
      <c r="A74" s="304" t="s">
        <v>1153</v>
      </c>
      <c r="B74" s="280"/>
      <c r="C74" s="280"/>
      <c r="D74" s="280"/>
      <c r="E74" s="305"/>
      <c r="F74" s="309" t="s">
        <v>1154</v>
      </c>
      <c r="G74" s="310"/>
      <c r="H74" s="310"/>
      <c r="I74" s="310"/>
      <c r="J74" s="310"/>
      <c r="K74" s="310"/>
      <c r="L74" s="310"/>
      <c r="M74" s="310"/>
      <c r="N74" s="310"/>
      <c r="O74" s="310"/>
      <c r="P74" s="310"/>
      <c r="Q74" s="310"/>
      <c r="R74" s="311"/>
      <c r="S74" s="309" t="s">
        <v>1155</v>
      </c>
      <c r="T74" s="310"/>
      <c r="U74" s="310"/>
      <c r="V74" s="310"/>
      <c r="W74" s="310"/>
      <c r="X74" s="310"/>
      <c r="Y74" s="310"/>
      <c r="Z74" s="310"/>
      <c r="AA74" s="310"/>
      <c r="AB74" s="310"/>
      <c r="AC74" s="310"/>
      <c r="AD74" s="310"/>
      <c r="AE74" s="310"/>
      <c r="AF74" s="312"/>
      <c r="AH74" s="76"/>
      <c r="AI74" s="77"/>
      <c r="AJ74" s="77"/>
      <c r="AK74" s="77"/>
    </row>
    <row r="75" spans="1:39" ht="35.1" customHeight="1" x14ac:dyDescent="0.15">
      <c r="A75" s="306"/>
      <c r="B75" s="307"/>
      <c r="C75" s="307"/>
      <c r="D75" s="307"/>
      <c r="E75" s="308"/>
      <c r="F75" s="313"/>
      <c r="G75" s="314"/>
      <c r="H75" s="314"/>
      <c r="I75" s="314"/>
      <c r="J75" s="314"/>
      <c r="K75" s="314"/>
      <c r="L75" s="314"/>
      <c r="M75" s="314"/>
      <c r="N75" s="314"/>
      <c r="O75" s="314"/>
      <c r="P75" s="314"/>
      <c r="Q75" s="314"/>
      <c r="R75" s="315"/>
      <c r="S75" s="313"/>
      <c r="T75" s="314"/>
      <c r="U75" s="314"/>
      <c r="V75" s="314"/>
      <c r="W75" s="314"/>
      <c r="X75" s="314"/>
      <c r="Y75" s="314"/>
      <c r="Z75" s="314"/>
      <c r="AA75" s="314"/>
      <c r="AB75" s="314"/>
      <c r="AC75" s="314"/>
      <c r="AD75" s="314"/>
      <c r="AE75" s="314"/>
      <c r="AF75" s="316"/>
      <c r="AH75" s="76"/>
      <c r="AI75" s="77"/>
      <c r="AJ75" s="77"/>
      <c r="AK75" s="77"/>
    </row>
    <row r="76" spans="1:39" s="40" customFormat="1" ht="28.5" customHeight="1" x14ac:dyDescent="0.15">
      <c r="A76" s="40" t="s">
        <v>118</v>
      </c>
      <c r="B76" s="40" t="s">
        <v>119</v>
      </c>
      <c r="AG76" s="76"/>
      <c r="AH76" s="37"/>
      <c r="AI76" s="38"/>
      <c r="AJ76" s="38"/>
      <c r="AK76" s="38"/>
      <c r="AL76" s="77"/>
      <c r="AM76" s="76"/>
    </row>
    <row r="77" spans="1:39" s="40" customFormat="1" ht="24.75" customHeight="1" x14ac:dyDescent="0.15">
      <c r="A77" s="40" t="s">
        <v>118</v>
      </c>
      <c r="B77" s="40" t="s">
        <v>120</v>
      </c>
      <c r="AG77" s="76"/>
      <c r="AH77" s="37"/>
      <c r="AI77" s="38"/>
      <c r="AJ77" s="38"/>
      <c r="AK77" s="38"/>
      <c r="AL77" s="38"/>
      <c r="AM77" s="76"/>
    </row>
    <row r="78" spans="1:39" s="40" customFormat="1" ht="28.5" customHeight="1" x14ac:dyDescent="0.15">
      <c r="AG78" s="76"/>
      <c r="AH78" s="37"/>
      <c r="AI78" s="38"/>
      <c r="AJ78" s="38"/>
      <c r="AK78" s="38"/>
      <c r="AL78" s="77"/>
      <c r="AM78" s="76"/>
    </row>
    <row r="79" spans="1:39" s="40" customFormat="1" ht="24.75" customHeight="1" x14ac:dyDescent="0.15">
      <c r="AG79" s="76"/>
      <c r="AH79" s="37"/>
      <c r="AI79" s="38"/>
      <c r="AJ79" s="38"/>
      <c r="AK79" s="38"/>
      <c r="AL79" s="38"/>
      <c r="AM79" s="76"/>
    </row>
    <row r="80" spans="1:39" hidden="1" x14ac:dyDescent="0.15"/>
    <row r="82" spans="33:39" s="40" customFormat="1" ht="28.5" customHeight="1" x14ac:dyDescent="0.15">
      <c r="AG82" s="76"/>
      <c r="AH82" s="37"/>
      <c r="AI82" s="38"/>
      <c r="AJ82" s="38"/>
      <c r="AK82" s="38"/>
      <c r="AL82" s="77"/>
      <c r="AM82" s="76"/>
    </row>
  </sheetData>
  <sheetProtection algorithmName="SHA-512" hashValue="ImtH6EiiynpgiShmfakOYvNR2gS0jtdmN92cgmv0OJNBs/zCZaW13Fw8LMkh/U5EBkNj59UTCruMRNhd2FrXZA==" saltValue="vFNHS1o9C40f+qyOvMJVYg==" spinCount="100000" sheet="1" objects="1" scenarios="1"/>
  <mergeCells count="124">
    <mergeCell ref="A71:E73"/>
    <mergeCell ref="F71:AF71"/>
    <mergeCell ref="F72:AF72"/>
    <mergeCell ref="F73:AF73"/>
    <mergeCell ref="A74:E75"/>
    <mergeCell ref="F74:R74"/>
    <mergeCell ref="S74:AF74"/>
    <mergeCell ref="F75:R75"/>
    <mergeCell ref="S75:AF75"/>
    <mergeCell ref="A65:AF65"/>
    <mergeCell ref="A66:AF66"/>
    <mergeCell ref="A67:E67"/>
    <mergeCell ref="F67:AF67"/>
    <mergeCell ref="A68:E68"/>
    <mergeCell ref="F68:AF68"/>
    <mergeCell ref="A69:AF69"/>
    <mergeCell ref="A70:E70"/>
    <mergeCell ref="F70:R70"/>
    <mergeCell ref="S70:V70"/>
    <mergeCell ref="W70:AF70"/>
    <mergeCell ref="A61:AF61"/>
    <mergeCell ref="A62:E62"/>
    <mergeCell ref="F62:AF62"/>
    <mergeCell ref="A52:J52"/>
    <mergeCell ref="K52:AC52"/>
    <mergeCell ref="AD52:AF52"/>
    <mergeCell ref="A53:J53"/>
    <mergeCell ref="K53:AC53"/>
    <mergeCell ref="AD53:AF53"/>
    <mergeCell ref="A54:J54"/>
    <mergeCell ref="K54:AC54"/>
    <mergeCell ref="AD54:AF54"/>
    <mergeCell ref="A63:E63"/>
    <mergeCell ref="F63:AF63"/>
    <mergeCell ref="A58:AF58"/>
    <mergeCell ref="A60:AF60"/>
    <mergeCell ref="N45:T45"/>
    <mergeCell ref="X45:AD45"/>
    <mergeCell ref="A50:AF50"/>
    <mergeCell ref="A51:J51"/>
    <mergeCell ref="X42:AD42"/>
    <mergeCell ref="N43:T43"/>
    <mergeCell ref="X43:AD43"/>
    <mergeCell ref="A44:C44"/>
    <mergeCell ref="D44:J44"/>
    <mergeCell ref="K44:M44"/>
    <mergeCell ref="N44:T44"/>
    <mergeCell ref="U44:W44"/>
    <mergeCell ref="X44:AD44"/>
    <mergeCell ref="A55:B56"/>
    <mergeCell ref="C55:J55"/>
    <mergeCell ref="K55:AC55"/>
    <mergeCell ref="AD55:AF55"/>
    <mergeCell ref="C56:J56"/>
    <mergeCell ref="K56:AC56"/>
    <mergeCell ref="AD56:AF56"/>
    <mergeCell ref="A40:C40"/>
    <mergeCell ref="D40:AF40"/>
    <mergeCell ref="A41:C41"/>
    <mergeCell ref="D41:AF41"/>
    <mergeCell ref="A42:C42"/>
    <mergeCell ref="D42:J42"/>
    <mergeCell ref="K42:M42"/>
    <mergeCell ref="N42:T42"/>
    <mergeCell ref="U42:W42"/>
    <mergeCell ref="A30:H30"/>
    <mergeCell ref="I30:AF30"/>
    <mergeCell ref="A31:H32"/>
    <mergeCell ref="I32:K32"/>
    <mergeCell ref="L32:N32"/>
    <mergeCell ref="P32:Q32"/>
    <mergeCell ref="S32:T32"/>
    <mergeCell ref="V32:Y32"/>
    <mergeCell ref="Z32:AA32"/>
    <mergeCell ref="AC32:AD32"/>
    <mergeCell ref="AE32:AF32"/>
    <mergeCell ref="A29:H29"/>
    <mergeCell ref="I29:N29"/>
    <mergeCell ref="O29:T29"/>
    <mergeCell ref="V29:X29"/>
    <mergeCell ref="Z29:AC29"/>
    <mergeCell ref="A21:H26"/>
    <mergeCell ref="I21:M21"/>
    <mergeCell ref="N21:AF21"/>
    <mergeCell ref="I22:M22"/>
    <mergeCell ref="N22:AF22"/>
    <mergeCell ref="A27:H28"/>
    <mergeCell ref="I28:K28"/>
    <mergeCell ref="L28:N28"/>
    <mergeCell ref="P28:Q28"/>
    <mergeCell ref="S28:T28"/>
    <mergeCell ref="A15:B17"/>
    <mergeCell ref="C15:H16"/>
    <mergeCell ref="P16:X16"/>
    <mergeCell ref="C17:H17"/>
    <mergeCell ref="Q17:S17"/>
    <mergeCell ref="W28:Y28"/>
    <mergeCell ref="Q18:S18"/>
    <mergeCell ref="T18:W18"/>
    <mergeCell ref="A11:H12"/>
    <mergeCell ref="I11:J12"/>
    <mergeCell ref="K11:Q12"/>
    <mergeCell ref="R11:T12"/>
    <mergeCell ref="U11:AF12"/>
    <mergeCell ref="A18:H18"/>
    <mergeCell ref="I18:P18"/>
    <mergeCell ref="X18:AD18"/>
    <mergeCell ref="AE18:AF18"/>
    <mergeCell ref="A13:H14"/>
    <mergeCell ref="J13:R13"/>
    <mergeCell ref="S13:T13"/>
    <mergeCell ref="U13:AF13"/>
    <mergeCell ref="I14:AF14"/>
    <mergeCell ref="AB28:AF28"/>
    <mergeCell ref="A1:AF1"/>
    <mergeCell ref="A2:AF2"/>
    <mergeCell ref="W4:Z4"/>
    <mergeCell ref="AA4:AB4"/>
    <mergeCell ref="AD4:AE4"/>
    <mergeCell ref="A7:AF7"/>
    <mergeCell ref="A9:AF9"/>
    <mergeCell ref="A10:H10"/>
    <mergeCell ref="I10:AF10"/>
    <mergeCell ref="M8:AF8"/>
  </mergeCells>
  <phoneticPr fontId="2"/>
  <conditionalFormatting sqref="O29">
    <cfRule type="expression" dxfId="51" priority="18" stopIfTrue="1">
      <formula>$I$29="西宮市以外"</formula>
    </cfRule>
  </conditionalFormatting>
  <conditionalFormatting sqref="O29:T29">
    <cfRule type="expression" dxfId="50" priority="15" stopIfTrue="1">
      <formula>$I$29=""</formula>
    </cfRule>
    <cfRule type="expression" dxfId="49" priority="17" stopIfTrue="1">
      <formula>$I$29="西宮市"</formula>
    </cfRule>
  </conditionalFormatting>
  <conditionalFormatting sqref="U29">
    <cfRule type="expression" dxfId="48" priority="14" stopIfTrue="1">
      <formula>$I$29=""</formula>
    </cfRule>
    <cfRule type="expression" dxfId="47" priority="16" stopIfTrue="1">
      <formula>$I$29="西宮市"</formula>
    </cfRule>
  </conditionalFormatting>
  <conditionalFormatting sqref="Y29">
    <cfRule type="expression" dxfId="46" priority="6" stopIfTrue="1">
      <formula>$I$29="西宮市以外"</formula>
    </cfRule>
    <cfRule type="expression" dxfId="45" priority="12" stopIfTrue="1">
      <formula>$I$29=""</formula>
    </cfRule>
    <cfRule type="expression" dxfId="44" priority="13" stopIfTrue="1">
      <formula>$I$29="西宮市"</formula>
    </cfRule>
  </conditionalFormatting>
  <conditionalFormatting sqref="AD29">
    <cfRule type="expression" dxfId="43" priority="5" stopIfTrue="1">
      <formula>$I$29="西宮市以外"</formula>
    </cfRule>
    <cfRule type="expression" dxfId="42" priority="10" stopIfTrue="1">
      <formula>$I$29=""</formula>
    </cfRule>
    <cfRule type="expression" dxfId="41" priority="11" stopIfTrue="1">
      <formula>$I$29="西宮市"</formula>
    </cfRule>
  </conditionalFormatting>
  <conditionalFormatting sqref="AE29">
    <cfRule type="expression" dxfId="40" priority="8" stopIfTrue="1">
      <formula>$I$29=""</formula>
    </cfRule>
    <cfRule type="expression" dxfId="39" priority="9" stopIfTrue="1">
      <formula>$I$29="西宮市"</formula>
    </cfRule>
  </conditionalFormatting>
  <conditionalFormatting sqref="P16:X16">
    <cfRule type="expression" dxfId="38" priority="7" stopIfTrue="1">
      <formula>$I$16="○"</formula>
    </cfRule>
  </conditionalFormatting>
  <conditionalFormatting sqref="A58:AF61 A63:AF63 F62:AF62">
    <cfRule type="expression" dxfId="37" priority="4">
      <formula>OR(#REF!="○",#REF!="○")</formula>
    </cfRule>
  </conditionalFormatting>
  <dataValidations count="10">
    <dataValidation type="list" allowBlank="1" showInputMessage="1" showErrorMessage="1" prompt="選択" sqref="I28:K28 JE28:JG28 TA28:TC28 ACW28:ACY28 AMS28:AMU28 AWO28:AWQ28 BGK28:BGM28 BQG28:BQI28 CAC28:CAE28 CJY28:CKA28 CTU28:CTW28 DDQ28:DDS28 DNM28:DNO28 DXI28:DXK28 EHE28:EHG28 ERA28:ERC28 FAW28:FAY28 FKS28:FKU28 FUO28:FUQ28 GEK28:GEM28 GOG28:GOI28 GYC28:GYE28 HHY28:HIA28 HRU28:HRW28 IBQ28:IBS28 ILM28:ILO28 IVI28:IVK28 JFE28:JFG28 JPA28:JPC28 JYW28:JYY28 KIS28:KIU28 KSO28:KSQ28 LCK28:LCM28 LMG28:LMI28 LWC28:LWE28 MFY28:MGA28 MPU28:MPW28 MZQ28:MZS28 NJM28:NJO28 NTI28:NTK28 ODE28:ODG28 ONA28:ONC28 OWW28:OWY28 PGS28:PGU28 PQO28:PQQ28 QAK28:QAM28 QKG28:QKI28 QUC28:QUE28 RDY28:REA28 RNU28:RNW28 RXQ28:RXS28 SHM28:SHO28 SRI28:SRK28 TBE28:TBG28 TLA28:TLC28 TUW28:TUY28 UES28:UEU28 UOO28:UOQ28 UYK28:UYM28 VIG28:VII28 VSC28:VSE28 WBY28:WCA28 WLU28:WLW28 WVQ28:WVS28 I65572:K65572 JE65572:JG65572 TA65572:TC65572 ACW65572:ACY65572 AMS65572:AMU65572 AWO65572:AWQ65572 BGK65572:BGM65572 BQG65572:BQI65572 CAC65572:CAE65572 CJY65572:CKA65572 CTU65572:CTW65572 DDQ65572:DDS65572 DNM65572:DNO65572 DXI65572:DXK65572 EHE65572:EHG65572 ERA65572:ERC65572 FAW65572:FAY65572 FKS65572:FKU65572 FUO65572:FUQ65572 GEK65572:GEM65572 GOG65572:GOI65572 GYC65572:GYE65572 HHY65572:HIA65572 HRU65572:HRW65572 IBQ65572:IBS65572 ILM65572:ILO65572 IVI65572:IVK65572 JFE65572:JFG65572 JPA65572:JPC65572 JYW65572:JYY65572 KIS65572:KIU65572 KSO65572:KSQ65572 LCK65572:LCM65572 LMG65572:LMI65572 LWC65572:LWE65572 MFY65572:MGA65572 MPU65572:MPW65572 MZQ65572:MZS65572 NJM65572:NJO65572 NTI65572:NTK65572 ODE65572:ODG65572 ONA65572:ONC65572 OWW65572:OWY65572 PGS65572:PGU65572 PQO65572:PQQ65572 QAK65572:QAM65572 QKG65572:QKI65572 QUC65572:QUE65572 RDY65572:REA65572 RNU65572:RNW65572 RXQ65572:RXS65572 SHM65572:SHO65572 SRI65572:SRK65572 TBE65572:TBG65572 TLA65572:TLC65572 TUW65572:TUY65572 UES65572:UEU65572 UOO65572:UOQ65572 UYK65572:UYM65572 VIG65572:VII65572 VSC65572:VSE65572 WBY65572:WCA65572 WLU65572:WLW65572 WVQ65572:WVS65572 I131108:K131108 JE131108:JG131108 TA131108:TC131108 ACW131108:ACY131108 AMS131108:AMU131108 AWO131108:AWQ131108 BGK131108:BGM131108 BQG131108:BQI131108 CAC131108:CAE131108 CJY131108:CKA131108 CTU131108:CTW131108 DDQ131108:DDS131108 DNM131108:DNO131108 DXI131108:DXK131108 EHE131108:EHG131108 ERA131108:ERC131108 FAW131108:FAY131108 FKS131108:FKU131108 FUO131108:FUQ131108 GEK131108:GEM131108 GOG131108:GOI131108 GYC131108:GYE131108 HHY131108:HIA131108 HRU131108:HRW131108 IBQ131108:IBS131108 ILM131108:ILO131108 IVI131108:IVK131108 JFE131108:JFG131108 JPA131108:JPC131108 JYW131108:JYY131108 KIS131108:KIU131108 KSO131108:KSQ131108 LCK131108:LCM131108 LMG131108:LMI131108 LWC131108:LWE131108 MFY131108:MGA131108 MPU131108:MPW131108 MZQ131108:MZS131108 NJM131108:NJO131108 NTI131108:NTK131108 ODE131108:ODG131108 ONA131108:ONC131108 OWW131108:OWY131108 PGS131108:PGU131108 PQO131108:PQQ131108 QAK131108:QAM131108 QKG131108:QKI131108 QUC131108:QUE131108 RDY131108:REA131108 RNU131108:RNW131108 RXQ131108:RXS131108 SHM131108:SHO131108 SRI131108:SRK131108 TBE131108:TBG131108 TLA131108:TLC131108 TUW131108:TUY131108 UES131108:UEU131108 UOO131108:UOQ131108 UYK131108:UYM131108 VIG131108:VII131108 VSC131108:VSE131108 WBY131108:WCA131108 WLU131108:WLW131108 WVQ131108:WVS131108 I196644:K196644 JE196644:JG196644 TA196644:TC196644 ACW196644:ACY196644 AMS196644:AMU196644 AWO196644:AWQ196644 BGK196644:BGM196644 BQG196644:BQI196644 CAC196644:CAE196644 CJY196644:CKA196644 CTU196644:CTW196644 DDQ196644:DDS196644 DNM196644:DNO196644 DXI196644:DXK196644 EHE196644:EHG196644 ERA196644:ERC196644 FAW196644:FAY196644 FKS196644:FKU196644 FUO196644:FUQ196644 GEK196644:GEM196644 GOG196644:GOI196644 GYC196644:GYE196644 HHY196644:HIA196644 HRU196644:HRW196644 IBQ196644:IBS196644 ILM196644:ILO196644 IVI196644:IVK196644 JFE196644:JFG196644 JPA196644:JPC196644 JYW196644:JYY196644 KIS196644:KIU196644 KSO196644:KSQ196644 LCK196644:LCM196644 LMG196644:LMI196644 LWC196644:LWE196644 MFY196644:MGA196644 MPU196644:MPW196644 MZQ196644:MZS196644 NJM196644:NJO196644 NTI196644:NTK196644 ODE196644:ODG196644 ONA196644:ONC196644 OWW196644:OWY196644 PGS196644:PGU196644 PQO196644:PQQ196644 QAK196644:QAM196644 QKG196644:QKI196644 QUC196644:QUE196644 RDY196644:REA196644 RNU196644:RNW196644 RXQ196644:RXS196644 SHM196644:SHO196644 SRI196644:SRK196644 TBE196644:TBG196644 TLA196644:TLC196644 TUW196644:TUY196644 UES196644:UEU196644 UOO196644:UOQ196644 UYK196644:UYM196644 VIG196644:VII196644 VSC196644:VSE196644 WBY196644:WCA196644 WLU196644:WLW196644 WVQ196644:WVS196644 I262180:K262180 JE262180:JG262180 TA262180:TC262180 ACW262180:ACY262180 AMS262180:AMU262180 AWO262180:AWQ262180 BGK262180:BGM262180 BQG262180:BQI262180 CAC262180:CAE262180 CJY262180:CKA262180 CTU262180:CTW262180 DDQ262180:DDS262180 DNM262180:DNO262180 DXI262180:DXK262180 EHE262180:EHG262180 ERA262180:ERC262180 FAW262180:FAY262180 FKS262180:FKU262180 FUO262180:FUQ262180 GEK262180:GEM262180 GOG262180:GOI262180 GYC262180:GYE262180 HHY262180:HIA262180 HRU262180:HRW262180 IBQ262180:IBS262180 ILM262180:ILO262180 IVI262180:IVK262180 JFE262180:JFG262180 JPA262180:JPC262180 JYW262180:JYY262180 KIS262180:KIU262180 KSO262180:KSQ262180 LCK262180:LCM262180 LMG262180:LMI262180 LWC262180:LWE262180 MFY262180:MGA262180 MPU262180:MPW262180 MZQ262180:MZS262180 NJM262180:NJO262180 NTI262180:NTK262180 ODE262180:ODG262180 ONA262180:ONC262180 OWW262180:OWY262180 PGS262180:PGU262180 PQO262180:PQQ262180 QAK262180:QAM262180 QKG262180:QKI262180 QUC262180:QUE262180 RDY262180:REA262180 RNU262180:RNW262180 RXQ262180:RXS262180 SHM262180:SHO262180 SRI262180:SRK262180 TBE262180:TBG262180 TLA262180:TLC262180 TUW262180:TUY262180 UES262180:UEU262180 UOO262180:UOQ262180 UYK262180:UYM262180 VIG262180:VII262180 VSC262180:VSE262180 WBY262180:WCA262180 WLU262180:WLW262180 WVQ262180:WVS262180 I327716:K327716 JE327716:JG327716 TA327716:TC327716 ACW327716:ACY327716 AMS327716:AMU327716 AWO327716:AWQ327716 BGK327716:BGM327716 BQG327716:BQI327716 CAC327716:CAE327716 CJY327716:CKA327716 CTU327716:CTW327716 DDQ327716:DDS327716 DNM327716:DNO327716 DXI327716:DXK327716 EHE327716:EHG327716 ERA327716:ERC327716 FAW327716:FAY327716 FKS327716:FKU327716 FUO327716:FUQ327716 GEK327716:GEM327716 GOG327716:GOI327716 GYC327716:GYE327716 HHY327716:HIA327716 HRU327716:HRW327716 IBQ327716:IBS327716 ILM327716:ILO327716 IVI327716:IVK327716 JFE327716:JFG327716 JPA327716:JPC327716 JYW327716:JYY327716 KIS327716:KIU327716 KSO327716:KSQ327716 LCK327716:LCM327716 LMG327716:LMI327716 LWC327716:LWE327716 MFY327716:MGA327716 MPU327716:MPW327716 MZQ327716:MZS327716 NJM327716:NJO327716 NTI327716:NTK327716 ODE327716:ODG327716 ONA327716:ONC327716 OWW327716:OWY327716 PGS327716:PGU327716 PQO327716:PQQ327716 QAK327716:QAM327716 QKG327716:QKI327716 QUC327716:QUE327716 RDY327716:REA327716 RNU327716:RNW327716 RXQ327716:RXS327716 SHM327716:SHO327716 SRI327716:SRK327716 TBE327716:TBG327716 TLA327716:TLC327716 TUW327716:TUY327716 UES327716:UEU327716 UOO327716:UOQ327716 UYK327716:UYM327716 VIG327716:VII327716 VSC327716:VSE327716 WBY327716:WCA327716 WLU327716:WLW327716 WVQ327716:WVS327716 I393252:K393252 JE393252:JG393252 TA393252:TC393252 ACW393252:ACY393252 AMS393252:AMU393252 AWO393252:AWQ393252 BGK393252:BGM393252 BQG393252:BQI393252 CAC393252:CAE393252 CJY393252:CKA393252 CTU393252:CTW393252 DDQ393252:DDS393252 DNM393252:DNO393252 DXI393252:DXK393252 EHE393252:EHG393252 ERA393252:ERC393252 FAW393252:FAY393252 FKS393252:FKU393252 FUO393252:FUQ393252 GEK393252:GEM393252 GOG393252:GOI393252 GYC393252:GYE393252 HHY393252:HIA393252 HRU393252:HRW393252 IBQ393252:IBS393252 ILM393252:ILO393252 IVI393252:IVK393252 JFE393252:JFG393252 JPA393252:JPC393252 JYW393252:JYY393252 KIS393252:KIU393252 KSO393252:KSQ393252 LCK393252:LCM393252 LMG393252:LMI393252 LWC393252:LWE393252 MFY393252:MGA393252 MPU393252:MPW393252 MZQ393252:MZS393252 NJM393252:NJO393252 NTI393252:NTK393252 ODE393252:ODG393252 ONA393252:ONC393252 OWW393252:OWY393252 PGS393252:PGU393252 PQO393252:PQQ393252 QAK393252:QAM393252 QKG393252:QKI393252 QUC393252:QUE393252 RDY393252:REA393252 RNU393252:RNW393252 RXQ393252:RXS393252 SHM393252:SHO393252 SRI393252:SRK393252 TBE393252:TBG393252 TLA393252:TLC393252 TUW393252:TUY393252 UES393252:UEU393252 UOO393252:UOQ393252 UYK393252:UYM393252 VIG393252:VII393252 VSC393252:VSE393252 WBY393252:WCA393252 WLU393252:WLW393252 WVQ393252:WVS393252 I458788:K458788 JE458788:JG458788 TA458788:TC458788 ACW458788:ACY458788 AMS458788:AMU458788 AWO458788:AWQ458788 BGK458788:BGM458788 BQG458788:BQI458788 CAC458788:CAE458788 CJY458788:CKA458788 CTU458788:CTW458788 DDQ458788:DDS458788 DNM458788:DNO458788 DXI458788:DXK458788 EHE458788:EHG458788 ERA458788:ERC458788 FAW458788:FAY458788 FKS458788:FKU458788 FUO458788:FUQ458788 GEK458788:GEM458788 GOG458788:GOI458788 GYC458788:GYE458788 HHY458788:HIA458788 HRU458788:HRW458788 IBQ458788:IBS458788 ILM458788:ILO458788 IVI458788:IVK458788 JFE458788:JFG458788 JPA458788:JPC458788 JYW458788:JYY458788 KIS458788:KIU458788 KSO458788:KSQ458788 LCK458788:LCM458788 LMG458788:LMI458788 LWC458788:LWE458788 MFY458788:MGA458788 MPU458788:MPW458788 MZQ458788:MZS458788 NJM458788:NJO458788 NTI458788:NTK458788 ODE458788:ODG458788 ONA458788:ONC458788 OWW458788:OWY458788 PGS458788:PGU458788 PQO458788:PQQ458788 QAK458788:QAM458788 QKG458788:QKI458788 QUC458788:QUE458788 RDY458788:REA458788 RNU458788:RNW458788 RXQ458788:RXS458788 SHM458788:SHO458788 SRI458788:SRK458788 TBE458788:TBG458788 TLA458788:TLC458788 TUW458788:TUY458788 UES458788:UEU458788 UOO458788:UOQ458788 UYK458788:UYM458788 VIG458788:VII458788 VSC458788:VSE458788 WBY458788:WCA458788 WLU458788:WLW458788 WVQ458788:WVS458788 I524324:K524324 JE524324:JG524324 TA524324:TC524324 ACW524324:ACY524324 AMS524324:AMU524324 AWO524324:AWQ524324 BGK524324:BGM524324 BQG524324:BQI524324 CAC524324:CAE524324 CJY524324:CKA524324 CTU524324:CTW524324 DDQ524324:DDS524324 DNM524324:DNO524324 DXI524324:DXK524324 EHE524324:EHG524324 ERA524324:ERC524324 FAW524324:FAY524324 FKS524324:FKU524324 FUO524324:FUQ524324 GEK524324:GEM524324 GOG524324:GOI524324 GYC524324:GYE524324 HHY524324:HIA524324 HRU524324:HRW524324 IBQ524324:IBS524324 ILM524324:ILO524324 IVI524324:IVK524324 JFE524324:JFG524324 JPA524324:JPC524324 JYW524324:JYY524324 KIS524324:KIU524324 KSO524324:KSQ524324 LCK524324:LCM524324 LMG524324:LMI524324 LWC524324:LWE524324 MFY524324:MGA524324 MPU524324:MPW524324 MZQ524324:MZS524324 NJM524324:NJO524324 NTI524324:NTK524324 ODE524324:ODG524324 ONA524324:ONC524324 OWW524324:OWY524324 PGS524324:PGU524324 PQO524324:PQQ524324 QAK524324:QAM524324 QKG524324:QKI524324 QUC524324:QUE524324 RDY524324:REA524324 RNU524324:RNW524324 RXQ524324:RXS524324 SHM524324:SHO524324 SRI524324:SRK524324 TBE524324:TBG524324 TLA524324:TLC524324 TUW524324:TUY524324 UES524324:UEU524324 UOO524324:UOQ524324 UYK524324:UYM524324 VIG524324:VII524324 VSC524324:VSE524324 WBY524324:WCA524324 WLU524324:WLW524324 WVQ524324:WVS524324 I589860:K589860 JE589860:JG589860 TA589860:TC589860 ACW589860:ACY589860 AMS589860:AMU589860 AWO589860:AWQ589860 BGK589860:BGM589860 BQG589860:BQI589860 CAC589860:CAE589860 CJY589860:CKA589860 CTU589860:CTW589860 DDQ589860:DDS589860 DNM589860:DNO589860 DXI589860:DXK589860 EHE589860:EHG589860 ERA589860:ERC589860 FAW589860:FAY589860 FKS589860:FKU589860 FUO589860:FUQ589860 GEK589860:GEM589860 GOG589860:GOI589860 GYC589860:GYE589860 HHY589860:HIA589860 HRU589860:HRW589860 IBQ589860:IBS589860 ILM589860:ILO589860 IVI589860:IVK589860 JFE589860:JFG589860 JPA589860:JPC589860 JYW589860:JYY589860 KIS589860:KIU589860 KSO589860:KSQ589860 LCK589860:LCM589860 LMG589860:LMI589860 LWC589860:LWE589860 MFY589860:MGA589860 MPU589860:MPW589860 MZQ589860:MZS589860 NJM589860:NJO589860 NTI589860:NTK589860 ODE589860:ODG589860 ONA589860:ONC589860 OWW589860:OWY589860 PGS589860:PGU589860 PQO589860:PQQ589860 QAK589860:QAM589860 QKG589860:QKI589860 QUC589860:QUE589860 RDY589860:REA589860 RNU589860:RNW589860 RXQ589860:RXS589860 SHM589860:SHO589860 SRI589860:SRK589860 TBE589860:TBG589860 TLA589860:TLC589860 TUW589860:TUY589860 UES589860:UEU589860 UOO589860:UOQ589860 UYK589860:UYM589860 VIG589860:VII589860 VSC589860:VSE589860 WBY589860:WCA589860 WLU589860:WLW589860 WVQ589860:WVS589860 I655396:K655396 JE655396:JG655396 TA655396:TC655396 ACW655396:ACY655396 AMS655396:AMU655396 AWO655396:AWQ655396 BGK655396:BGM655396 BQG655396:BQI655396 CAC655396:CAE655396 CJY655396:CKA655396 CTU655396:CTW655396 DDQ655396:DDS655396 DNM655396:DNO655396 DXI655396:DXK655396 EHE655396:EHG655396 ERA655396:ERC655396 FAW655396:FAY655396 FKS655396:FKU655396 FUO655396:FUQ655396 GEK655396:GEM655396 GOG655396:GOI655396 GYC655396:GYE655396 HHY655396:HIA655396 HRU655396:HRW655396 IBQ655396:IBS655396 ILM655396:ILO655396 IVI655396:IVK655396 JFE655396:JFG655396 JPA655396:JPC655396 JYW655396:JYY655396 KIS655396:KIU655396 KSO655396:KSQ655396 LCK655396:LCM655396 LMG655396:LMI655396 LWC655396:LWE655396 MFY655396:MGA655396 MPU655396:MPW655396 MZQ655396:MZS655396 NJM655396:NJO655396 NTI655396:NTK655396 ODE655396:ODG655396 ONA655396:ONC655396 OWW655396:OWY655396 PGS655396:PGU655396 PQO655396:PQQ655396 QAK655396:QAM655396 QKG655396:QKI655396 QUC655396:QUE655396 RDY655396:REA655396 RNU655396:RNW655396 RXQ655396:RXS655396 SHM655396:SHO655396 SRI655396:SRK655396 TBE655396:TBG655396 TLA655396:TLC655396 TUW655396:TUY655396 UES655396:UEU655396 UOO655396:UOQ655396 UYK655396:UYM655396 VIG655396:VII655396 VSC655396:VSE655396 WBY655396:WCA655396 WLU655396:WLW655396 WVQ655396:WVS655396 I720932:K720932 JE720932:JG720932 TA720932:TC720932 ACW720932:ACY720932 AMS720932:AMU720932 AWO720932:AWQ720932 BGK720932:BGM720932 BQG720932:BQI720932 CAC720932:CAE720932 CJY720932:CKA720932 CTU720932:CTW720932 DDQ720932:DDS720932 DNM720932:DNO720932 DXI720932:DXK720932 EHE720932:EHG720932 ERA720932:ERC720932 FAW720932:FAY720932 FKS720932:FKU720932 FUO720932:FUQ720932 GEK720932:GEM720932 GOG720932:GOI720932 GYC720932:GYE720932 HHY720932:HIA720932 HRU720932:HRW720932 IBQ720932:IBS720932 ILM720932:ILO720932 IVI720932:IVK720932 JFE720932:JFG720932 JPA720932:JPC720932 JYW720932:JYY720932 KIS720932:KIU720932 KSO720932:KSQ720932 LCK720932:LCM720932 LMG720932:LMI720932 LWC720932:LWE720932 MFY720932:MGA720932 MPU720932:MPW720932 MZQ720932:MZS720932 NJM720932:NJO720932 NTI720932:NTK720932 ODE720932:ODG720932 ONA720932:ONC720932 OWW720932:OWY720932 PGS720932:PGU720932 PQO720932:PQQ720932 QAK720932:QAM720932 QKG720932:QKI720932 QUC720932:QUE720932 RDY720932:REA720932 RNU720932:RNW720932 RXQ720932:RXS720932 SHM720932:SHO720932 SRI720932:SRK720932 TBE720932:TBG720932 TLA720932:TLC720932 TUW720932:TUY720932 UES720932:UEU720932 UOO720932:UOQ720932 UYK720932:UYM720932 VIG720932:VII720932 VSC720932:VSE720932 WBY720932:WCA720932 WLU720932:WLW720932 WVQ720932:WVS720932 I786468:K786468 JE786468:JG786468 TA786468:TC786468 ACW786468:ACY786468 AMS786468:AMU786468 AWO786468:AWQ786468 BGK786468:BGM786468 BQG786468:BQI786468 CAC786468:CAE786468 CJY786468:CKA786468 CTU786468:CTW786468 DDQ786468:DDS786468 DNM786468:DNO786468 DXI786468:DXK786468 EHE786468:EHG786468 ERA786468:ERC786468 FAW786468:FAY786468 FKS786468:FKU786468 FUO786468:FUQ786468 GEK786468:GEM786468 GOG786468:GOI786468 GYC786468:GYE786468 HHY786468:HIA786468 HRU786468:HRW786468 IBQ786468:IBS786468 ILM786468:ILO786468 IVI786468:IVK786468 JFE786468:JFG786468 JPA786468:JPC786468 JYW786468:JYY786468 KIS786468:KIU786468 KSO786468:KSQ786468 LCK786468:LCM786468 LMG786468:LMI786468 LWC786468:LWE786468 MFY786468:MGA786468 MPU786468:MPW786468 MZQ786468:MZS786468 NJM786468:NJO786468 NTI786468:NTK786468 ODE786468:ODG786468 ONA786468:ONC786468 OWW786468:OWY786468 PGS786468:PGU786468 PQO786468:PQQ786468 QAK786468:QAM786468 QKG786468:QKI786468 QUC786468:QUE786468 RDY786468:REA786468 RNU786468:RNW786468 RXQ786468:RXS786468 SHM786468:SHO786468 SRI786468:SRK786468 TBE786468:TBG786468 TLA786468:TLC786468 TUW786468:TUY786468 UES786468:UEU786468 UOO786468:UOQ786468 UYK786468:UYM786468 VIG786468:VII786468 VSC786468:VSE786468 WBY786468:WCA786468 WLU786468:WLW786468 WVQ786468:WVS786468 I852004:K852004 JE852004:JG852004 TA852004:TC852004 ACW852004:ACY852004 AMS852004:AMU852004 AWO852004:AWQ852004 BGK852004:BGM852004 BQG852004:BQI852004 CAC852004:CAE852004 CJY852004:CKA852004 CTU852004:CTW852004 DDQ852004:DDS852004 DNM852004:DNO852004 DXI852004:DXK852004 EHE852004:EHG852004 ERA852004:ERC852004 FAW852004:FAY852004 FKS852004:FKU852004 FUO852004:FUQ852004 GEK852004:GEM852004 GOG852004:GOI852004 GYC852004:GYE852004 HHY852004:HIA852004 HRU852004:HRW852004 IBQ852004:IBS852004 ILM852004:ILO852004 IVI852004:IVK852004 JFE852004:JFG852004 JPA852004:JPC852004 JYW852004:JYY852004 KIS852004:KIU852004 KSO852004:KSQ852004 LCK852004:LCM852004 LMG852004:LMI852004 LWC852004:LWE852004 MFY852004:MGA852004 MPU852004:MPW852004 MZQ852004:MZS852004 NJM852004:NJO852004 NTI852004:NTK852004 ODE852004:ODG852004 ONA852004:ONC852004 OWW852004:OWY852004 PGS852004:PGU852004 PQO852004:PQQ852004 QAK852004:QAM852004 QKG852004:QKI852004 QUC852004:QUE852004 RDY852004:REA852004 RNU852004:RNW852004 RXQ852004:RXS852004 SHM852004:SHO852004 SRI852004:SRK852004 TBE852004:TBG852004 TLA852004:TLC852004 TUW852004:TUY852004 UES852004:UEU852004 UOO852004:UOQ852004 UYK852004:UYM852004 VIG852004:VII852004 VSC852004:VSE852004 WBY852004:WCA852004 WLU852004:WLW852004 WVQ852004:WVS852004 I917540:K917540 JE917540:JG917540 TA917540:TC917540 ACW917540:ACY917540 AMS917540:AMU917540 AWO917540:AWQ917540 BGK917540:BGM917540 BQG917540:BQI917540 CAC917540:CAE917540 CJY917540:CKA917540 CTU917540:CTW917540 DDQ917540:DDS917540 DNM917540:DNO917540 DXI917540:DXK917540 EHE917540:EHG917540 ERA917540:ERC917540 FAW917540:FAY917540 FKS917540:FKU917540 FUO917540:FUQ917540 GEK917540:GEM917540 GOG917540:GOI917540 GYC917540:GYE917540 HHY917540:HIA917540 HRU917540:HRW917540 IBQ917540:IBS917540 ILM917540:ILO917540 IVI917540:IVK917540 JFE917540:JFG917540 JPA917540:JPC917540 JYW917540:JYY917540 KIS917540:KIU917540 KSO917540:KSQ917540 LCK917540:LCM917540 LMG917540:LMI917540 LWC917540:LWE917540 MFY917540:MGA917540 MPU917540:MPW917540 MZQ917540:MZS917540 NJM917540:NJO917540 NTI917540:NTK917540 ODE917540:ODG917540 ONA917540:ONC917540 OWW917540:OWY917540 PGS917540:PGU917540 PQO917540:PQQ917540 QAK917540:QAM917540 QKG917540:QKI917540 QUC917540:QUE917540 RDY917540:REA917540 RNU917540:RNW917540 RXQ917540:RXS917540 SHM917540:SHO917540 SRI917540:SRK917540 TBE917540:TBG917540 TLA917540:TLC917540 TUW917540:TUY917540 UES917540:UEU917540 UOO917540:UOQ917540 UYK917540:UYM917540 VIG917540:VII917540 VSC917540:VSE917540 WBY917540:WCA917540 WLU917540:WLW917540 WVQ917540:WVS917540 I983076:K983076 JE983076:JG983076 TA983076:TC983076 ACW983076:ACY983076 AMS983076:AMU983076 AWO983076:AWQ983076 BGK983076:BGM983076 BQG983076:BQI983076 CAC983076:CAE983076 CJY983076:CKA983076 CTU983076:CTW983076 DDQ983076:DDS983076 DNM983076:DNO983076 DXI983076:DXK983076 EHE983076:EHG983076 ERA983076:ERC983076 FAW983076:FAY983076 FKS983076:FKU983076 FUO983076:FUQ983076 GEK983076:GEM983076 GOG983076:GOI983076 GYC983076:GYE983076 HHY983076:HIA983076 HRU983076:HRW983076 IBQ983076:IBS983076 ILM983076:ILO983076 IVI983076:IVK983076 JFE983076:JFG983076 JPA983076:JPC983076 JYW983076:JYY983076 KIS983076:KIU983076 KSO983076:KSQ983076 LCK983076:LCM983076 LMG983076:LMI983076 LWC983076:LWE983076 MFY983076:MGA983076 MPU983076:MPW983076 MZQ983076:MZS983076 NJM983076:NJO983076 NTI983076:NTK983076 ODE983076:ODG983076 ONA983076:ONC983076 OWW983076:OWY983076 PGS983076:PGU983076 PQO983076:PQQ983076 QAK983076:QAM983076 QKG983076:QKI983076 QUC983076:QUE983076 RDY983076:REA983076 RNU983076:RNW983076 RXQ983076:RXS983076 SHM983076:SHO983076 SRI983076:SRK983076 TBE983076:TBG983076 TLA983076:TLC983076 TUW983076:TUY983076 UES983076:UEU983076 UOO983076:UOQ983076 UYK983076:UYM983076 VIG983076:VII983076 VSC983076:VSE983076 WBY983076:WCA983076 WLU983076:WLW983076 WVQ983076:WVS983076">
      <formula1>$AH$27:$AH$30</formula1>
    </dataValidation>
    <dataValidation type="list" allowBlank="1" showInputMessage="1" showErrorMessage="1" sqref="S32:T32 JO32:JP32 TK32:TL32 ADG32:ADH32 ANC32:AND32 AWY32:AWZ32 BGU32:BGV32 BQQ32:BQR32 CAM32:CAN32 CKI32:CKJ32 CUE32:CUF32 DEA32:DEB32 DNW32:DNX32 DXS32:DXT32 EHO32:EHP32 ERK32:ERL32 FBG32:FBH32 FLC32:FLD32 FUY32:FUZ32 GEU32:GEV32 GOQ32:GOR32 GYM32:GYN32 HII32:HIJ32 HSE32:HSF32 ICA32:ICB32 ILW32:ILX32 IVS32:IVT32 JFO32:JFP32 JPK32:JPL32 JZG32:JZH32 KJC32:KJD32 KSY32:KSZ32 LCU32:LCV32 LMQ32:LMR32 LWM32:LWN32 MGI32:MGJ32 MQE32:MQF32 NAA32:NAB32 NJW32:NJX32 NTS32:NTT32 ODO32:ODP32 ONK32:ONL32 OXG32:OXH32 PHC32:PHD32 PQY32:PQZ32 QAU32:QAV32 QKQ32:QKR32 QUM32:QUN32 REI32:REJ32 ROE32:ROF32 RYA32:RYB32 SHW32:SHX32 SRS32:SRT32 TBO32:TBP32 TLK32:TLL32 TVG32:TVH32 UFC32:UFD32 UOY32:UOZ32 UYU32:UYV32 VIQ32:VIR32 VSM32:VSN32 WCI32:WCJ32 WME32:WMF32 WWA32:WWB32 S65576:T65576 JO65576:JP65576 TK65576:TL65576 ADG65576:ADH65576 ANC65576:AND65576 AWY65576:AWZ65576 BGU65576:BGV65576 BQQ65576:BQR65576 CAM65576:CAN65576 CKI65576:CKJ65576 CUE65576:CUF65576 DEA65576:DEB65576 DNW65576:DNX65576 DXS65576:DXT65576 EHO65576:EHP65576 ERK65576:ERL65576 FBG65576:FBH65576 FLC65576:FLD65576 FUY65576:FUZ65576 GEU65576:GEV65576 GOQ65576:GOR65576 GYM65576:GYN65576 HII65576:HIJ65576 HSE65576:HSF65576 ICA65576:ICB65576 ILW65576:ILX65576 IVS65576:IVT65576 JFO65576:JFP65576 JPK65576:JPL65576 JZG65576:JZH65576 KJC65576:KJD65576 KSY65576:KSZ65576 LCU65576:LCV65576 LMQ65576:LMR65576 LWM65576:LWN65576 MGI65576:MGJ65576 MQE65576:MQF65576 NAA65576:NAB65576 NJW65576:NJX65576 NTS65576:NTT65576 ODO65576:ODP65576 ONK65576:ONL65576 OXG65576:OXH65576 PHC65576:PHD65576 PQY65576:PQZ65576 QAU65576:QAV65576 QKQ65576:QKR65576 QUM65576:QUN65576 REI65576:REJ65576 ROE65576:ROF65576 RYA65576:RYB65576 SHW65576:SHX65576 SRS65576:SRT65576 TBO65576:TBP65576 TLK65576:TLL65576 TVG65576:TVH65576 UFC65576:UFD65576 UOY65576:UOZ65576 UYU65576:UYV65576 VIQ65576:VIR65576 VSM65576:VSN65576 WCI65576:WCJ65576 WME65576:WMF65576 WWA65576:WWB65576 S131112:T131112 JO131112:JP131112 TK131112:TL131112 ADG131112:ADH131112 ANC131112:AND131112 AWY131112:AWZ131112 BGU131112:BGV131112 BQQ131112:BQR131112 CAM131112:CAN131112 CKI131112:CKJ131112 CUE131112:CUF131112 DEA131112:DEB131112 DNW131112:DNX131112 DXS131112:DXT131112 EHO131112:EHP131112 ERK131112:ERL131112 FBG131112:FBH131112 FLC131112:FLD131112 FUY131112:FUZ131112 GEU131112:GEV131112 GOQ131112:GOR131112 GYM131112:GYN131112 HII131112:HIJ131112 HSE131112:HSF131112 ICA131112:ICB131112 ILW131112:ILX131112 IVS131112:IVT131112 JFO131112:JFP131112 JPK131112:JPL131112 JZG131112:JZH131112 KJC131112:KJD131112 KSY131112:KSZ131112 LCU131112:LCV131112 LMQ131112:LMR131112 LWM131112:LWN131112 MGI131112:MGJ131112 MQE131112:MQF131112 NAA131112:NAB131112 NJW131112:NJX131112 NTS131112:NTT131112 ODO131112:ODP131112 ONK131112:ONL131112 OXG131112:OXH131112 PHC131112:PHD131112 PQY131112:PQZ131112 QAU131112:QAV131112 QKQ131112:QKR131112 QUM131112:QUN131112 REI131112:REJ131112 ROE131112:ROF131112 RYA131112:RYB131112 SHW131112:SHX131112 SRS131112:SRT131112 TBO131112:TBP131112 TLK131112:TLL131112 TVG131112:TVH131112 UFC131112:UFD131112 UOY131112:UOZ131112 UYU131112:UYV131112 VIQ131112:VIR131112 VSM131112:VSN131112 WCI131112:WCJ131112 WME131112:WMF131112 WWA131112:WWB131112 S196648:T196648 JO196648:JP196648 TK196648:TL196648 ADG196648:ADH196648 ANC196648:AND196648 AWY196648:AWZ196648 BGU196648:BGV196648 BQQ196648:BQR196648 CAM196648:CAN196648 CKI196648:CKJ196648 CUE196648:CUF196648 DEA196648:DEB196648 DNW196648:DNX196648 DXS196648:DXT196648 EHO196648:EHP196648 ERK196648:ERL196648 FBG196648:FBH196648 FLC196648:FLD196648 FUY196648:FUZ196648 GEU196648:GEV196648 GOQ196648:GOR196648 GYM196648:GYN196648 HII196648:HIJ196648 HSE196648:HSF196648 ICA196648:ICB196648 ILW196648:ILX196648 IVS196648:IVT196648 JFO196648:JFP196648 JPK196648:JPL196648 JZG196648:JZH196648 KJC196648:KJD196648 KSY196648:KSZ196648 LCU196648:LCV196648 LMQ196648:LMR196648 LWM196648:LWN196648 MGI196648:MGJ196648 MQE196648:MQF196648 NAA196648:NAB196648 NJW196648:NJX196648 NTS196648:NTT196648 ODO196648:ODP196648 ONK196648:ONL196648 OXG196648:OXH196648 PHC196648:PHD196648 PQY196648:PQZ196648 QAU196648:QAV196648 QKQ196648:QKR196648 QUM196648:QUN196648 REI196648:REJ196648 ROE196648:ROF196648 RYA196648:RYB196648 SHW196648:SHX196648 SRS196648:SRT196648 TBO196648:TBP196648 TLK196648:TLL196648 TVG196648:TVH196648 UFC196648:UFD196648 UOY196648:UOZ196648 UYU196648:UYV196648 VIQ196648:VIR196648 VSM196648:VSN196648 WCI196648:WCJ196648 WME196648:WMF196648 WWA196648:WWB196648 S262184:T262184 JO262184:JP262184 TK262184:TL262184 ADG262184:ADH262184 ANC262184:AND262184 AWY262184:AWZ262184 BGU262184:BGV262184 BQQ262184:BQR262184 CAM262184:CAN262184 CKI262184:CKJ262184 CUE262184:CUF262184 DEA262184:DEB262184 DNW262184:DNX262184 DXS262184:DXT262184 EHO262184:EHP262184 ERK262184:ERL262184 FBG262184:FBH262184 FLC262184:FLD262184 FUY262184:FUZ262184 GEU262184:GEV262184 GOQ262184:GOR262184 GYM262184:GYN262184 HII262184:HIJ262184 HSE262184:HSF262184 ICA262184:ICB262184 ILW262184:ILX262184 IVS262184:IVT262184 JFO262184:JFP262184 JPK262184:JPL262184 JZG262184:JZH262184 KJC262184:KJD262184 KSY262184:KSZ262184 LCU262184:LCV262184 LMQ262184:LMR262184 LWM262184:LWN262184 MGI262184:MGJ262184 MQE262184:MQF262184 NAA262184:NAB262184 NJW262184:NJX262184 NTS262184:NTT262184 ODO262184:ODP262184 ONK262184:ONL262184 OXG262184:OXH262184 PHC262184:PHD262184 PQY262184:PQZ262184 QAU262184:QAV262184 QKQ262184:QKR262184 QUM262184:QUN262184 REI262184:REJ262184 ROE262184:ROF262184 RYA262184:RYB262184 SHW262184:SHX262184 SRS262184:SRT262184 TBO262184:TBP262184 TLK262184:TLL262184 TVG262184:TVH262184 UFC262184:UFD262184 UOY262184:UOZ262184 UYU262184:UYV262184 VIQ262184:VIR262184 VSM262184:VSN262184 WCI262184:WCJ262184 WME262184:WMF262184 WWA262184:WWB262184 S327720:T327720 JO327720:JP327720 TK327720:TL327720 ADG327720:ADH327720 ANC327720:AND327720 AWY327720:AWZ327720 BGU327720:BGV327720 BQQ327720:BQR327720 CAM327720:CAN327720 CKI327720:CKJ327720 CUE327720:CUF327720 DEA327720:DEB327720 DNW327720:DNX327720 DXS327720:DXT327720 EHO327720:EHP327720 ERK327720:ERL327720 FBG327720:FBH327720 FLC327720:FLD327720 FUY327720:FUZ327720 GEU327720:GEV327720 GOQ327720:GOR327720 GYM327720:GYN327720 HII327720:HIJ327720 HSE327720:HSF327720 ICA327720:ICB327720 ILW327720:ILX327720 IVS327720:IVT327720 JFO327720:JFP327720 JPK327720:JPL327720 JZG327720:JZH327720 KJC327720:KJD327720 KSY327720:KSZ327720 LCU327720:LCV327720 LMQ327720:LMR327720 LWM327720:LWN327720 MGI327720:MGJ327720 MQE327720:MQF327720 NAA327720:NAB327720 NJW327720:NJX327720 NTS327720:NTT327720 ODO327720:ODP327720 ONK327720:ONL327720 OXG327720:OXH327720 PHC327720:PHD327720 PQY327720:PQZ327720 QAU327720:QAV327720 QKQ327720:QKR327720 QUM327720:QUN327720 REI327720:REJ327720 ROE327720:ROF327720 RYA327720:RYB327720 SHW327720:SHX327720 SRS327720:SRT327720 TBO327720:TBP327720 TLK327720:TLL327720 TVG327720:TVH327720 UFC327720:UFD327720 UOY327720:UOZ327720 UYU327720:UYV327720 VIQ327720:VIR327720 VSM327720:VSN327720 WCI327720:WCJ327720 WME327720:WMF327720 WWA327720:WWB327720 S393256:T393256 JO393256:JP393256 TK393256:TL393256 ADG393256:ADH393256 ANC393256:AND393256 AWY393256:AWZ393256 BGU393256:BGV393256 BQQ393256:BQR393256 CAM393256:CAN393256 CKI393256:CKJ393256 CUE393256:CUF393256 DEA393256:DEB393256 DNW393256:DNX393256 DXS393256:DXT393256 EHO393256:EHP393256 ERK393256:ERL393256 FBG393256:FBH393256 FLC393256:FLD393256 FUY393256:FUZ393256 GEU393256:GEV393256 GOQ393256:GOR393256 GYM393256:GYN393256 HII393256:HIJ393256 HSE393256:HSF393256 ICA393256:ICB393256 ILW393256:ILX393256 IVS393256:IVT393256 JFO393256:JFP393256 JPK393256:JPL393256 JZG393256:JZH393256 KJC393256:KJD393256 KSY393256:KSZ393256 LCU393256:LCV393256 LMQ393256:LMR393256 LWM393256:LWN393256 MGI393256:MGJ393256 MQE393256:MQF393256 NAA393256:NAB393256 NJW393256:NJX393256 NTS393256:NTT393256 ODO393256:ODP393256 ONK393256:ONL393256 OXG393256:OXH393256 PHC393256:PHD393256 PQY393256:PQZ393256 QAU393256:QAV393256 QKQ393256:QKR393256 QUM393256:QUN393256 REI393256:REJ393256 ROE393256:ROF393256 RYA393256:RYB393256 SHW393256:SHX393256 SRS393256:SRT393256 TBO393256:TBP393256 TLK393256:TLL393256 TVG393256:TVH393256 UFC393256:UFD393256 UOY393256:UOZ393256 UYU393256:UYV393256 VIQ393256:VIR393256 VSM393256:VSN393256 WCI393256:WCJ393256 WME393256:WMF393256 WWA393256:WWB393256 S458792:T458792 JO458792:JP458792 TK458792:TL458792 ADG458792:ADH458792 ANC458792:AND458792 AWY458792:AWZ458792 BGU458792:BGV458792 BQQ458792:BQR458792 CAM458792:CAN458792 CKI458792:CKJ458792 CUE458792:CUF458792 DEA458792:DEB458792 DNW458792:DNX458792 DXS458792:DXT458792 EHO458792:EHP458792 ERK458792:ERL458792 FBG458792:FBH458792 FLC458792:FLD458792 FUY458792:FUZ458792 GEU458792:GEV458792 GOQ458792:GOR458792 GYM458792:GYN458792 HII458792:HIJ458792 HSE458792:HSF458792 ICA458792:ICB458792 ILW458792:ILX458792 IVS458792:IVT458792 JFO458792:JFP458792 JPK458792:JPL458792 JZG458792:JZH458792 KJC458792:KJD458792 KSY458792:KSZ458792 LCU458792:LCV458792 LMQ458792:LMR458792 LWM458792:LWN458792 MGI458792:MGJ458792 MQE458792:MQF458792 NAA458792:NAB458792 NJW458792:NJX458792 NTS458792:NTT458792 ODO458792:ODP458792 ONK458792:ONL458792 OXG458792:OXH458792 PHC458792:PHD458792 PQY458792:PQZ458792 QAU458792:QAV458792 QKQ458792:QKR458792 QUM458792:QUN458792 REI458792:REJ458792 ROE458792:ROF458792 RYA458792:RYB458792 SHW458792:SHX458792 SRS458792:SRT458792 TBO458792:TBP458792 TLK458792:TLL458792 TVG458792:TVH458792 UFC458792:UFD458792 UOY458792:UOZ458792 UYU458792:UYV458792 VIQ458792:VIR458792 VSM458792:VSN458792 WCI458792:WCJ458792 WME458792:WMF458792 WWA458792:WWB458792 S524328:T524328 JO524328:JP524328 TK524328:TL524328 ADG524328:ADH524328 ANC524328:AND524328 AWY524328:AWZ524328 BGU524328:BGV524328 BQQ524328:BQR524328 CAM524328:CAN524328 CKI524328:CKJ524328 CUE524328:CUF524328 DEA524328:DEB524328 DNW524328:DNX524328 DXS524328:DXT524328 EHO524328:EHP524328 ERK524328:ERL524328 FBG524328:FBH524328 FLC524328:FLD524328 FUY524328:FUZ524328 GEU524328:GEV524328 GOQ524328:GOR524328 GYM524328:GYN524328 HII524328:HIJ524328 HSE524328:HSF524328 ICA524328:ICB524328 ILW524328:ILX524328 IVS524328:IVT524328 JFO524328:JFP524328 JPK524328:JPL524328 JZG524328:JZH524328 KJC524328:KJD524328 KSY524328:KSZ524328 LCU524328:LCV524328 LMQ524328:LMR524328 LWM524328:LWN524328 MGI524328:MGJ524328 MQE524328:MQF524328 NAA524328:NAB524328 NJW524328:NJX524328 NTS524328:NTT524328 ODO524328:ODP524328 ONK524328:ONL524328 OXG524328:OXH524328 PHC524328:PHD524328 PQY524328:PQZ524328 QAU524328:QAV524328 QKQ524328:QKR524328 QUM524328:QUN524328 REI524328:REJ524328 ROE524328:ROF524328 RYA524328:RYB524328 SHW524328:SHX524328 SRS524328:SRT524328 TBO524328:TBP524328 TLK524328:TLL524328 TVG524328:TVH524328 UFC524328:UFD524328 UOY524328:UOZ524328 UYU524328:UYV524328 VIQ524328:VIR524328 VSM524328:VSN524328 WCI524328:WCJ524328 WME524328:WMF524328 WWA524328:WWB524328 S589864:T589864 JO589864:JP589864 TK589864:TL589864 ADG589864:ADH589864 ANC589864:AND589864 AWY589864:AWZ589864 BGU589864:BGV589864 BQQ589864:BQR589864 CAM589864:CAN589864 CKI589864:CKJ589864 CUE589864:CUF589864 DEA589864:DEB589864 DNW589864:DNX589864 DXS589864:DXT589864 EHO589864:EHP589864 ERK589864:ERL589864 FBG589864:FBH589864 FLC589864:FLD589864 FUY589864:FUZ589864 GEU589864:GEV589864 GOQ589864:GOR589864 GYM589864:GYN589864 HII589864:HIJ589864 HSE589864:HSF589864 ICA589864:ICB589864 ILW589864:ILX589864 IVS589864:IVT589864 JFO589864:JFP589864 JPK589864:JPL589864 JZG589864:JZH589864 KJC589864:KJD589864 KSY589864:KSZ589864 LCU589864:LCV589864 LMQ589864:LMR589864 LWM589864:LWN589864 MGI589864:MGJ589864 MQE589864:MQF589864 NAA589864:NAB589864 NJW589864:NJX589864 NTS589864:NTT589864 ODO589864:ODP589864 ONK589864:ONL589864 OXG589864:OXH589864 PHC589864:PHD589864 PQY589864:PQZ589864 QAU589864:QAV589864 QKQ589864:QKR589864 QUM589864:QUN589864 REI589864:REJ589864 ROE589864:ROF589864 RYA589864:RYB589864 SHW589864:SHX589864 SRS589864:SRT589864 TBO589864:TBP589864 TLK589864:TLL589864 TVG589864:TVH589864 UFC589864:UFD589864 UOY589864:UOZ589864 UYU589864:UYV589864 VIQ589864:VIR589864 VSM589864:VSN589864 WCI589864:WCJ589864 WME589864:WMF589864 WWA589864:WWB589864 S655400:T655400 JO655400:JP655400 TK655400:TL655400 ADG655400:ADH655400 ANC655400:AND655400 AWY655400:AWZ655400 BGU655400:BGV655400 BQQ655400:BQR655400 CAM655400:CAN655400 CKI655400:CKJ655400 CUE655400:CUF655400 DEA655400:DEB655400 DNW655400:DNX655400 DXS655400:DXT655400 EHO655400:EHP655400 ERK655400:ERL655400 FBG655400:FBH655400 FLC655400:FLD655400 FUY655400:FUZ655400 GEU655400:GEV655400 GOQ655400:GOR655400 GYM655400:GYN655400 HII655400:HIJ655400 HSE655400:HSF655400 ICA655400:ICB655400 ILW655400:ILX655400 IVS655400:IVT655400 JFO655400:JFP655400 JPK655400:JPL655400 JZG655400:JZH655400 KJC655400:KJD655400 KSY655400:KSZ655400 LCU655400:LCV655400 LMQ655400:LMR655400 LWM655400:LWN655400 MGI655400:MGJ655400 MQE655400:MQF655400 NAA655400:NAB655400 NJW655400:NJX655400 NTS655400:NTT655400 ODO655400:ODP655400 ONK655400:ONL655400 OXG655400:OXH655400 PHC655400:PHD655400 PQY655400:PQZ655400 QAU655400:QAV655400 QKQ655400:QKR655400 QUM655400:QUN655400 REI655400:REJ655400 ROE655400:ROF655400 RYA655400:RYB655400 SHW655400:SHX655400 SRS655400:SRT655400 TBO655400:TBP655400 TLK655400:TLL655400 TVG655400:TVH655400 UFC655400:UFD655400 UOY655400:UOZ655400 UYU655400:UYV655400 VIQ655400:VIR655400 VSM655400:VSN655400 WCI655400:WCJ655400 WME655400:WMF655400 WWA655400:WWB655400 S720936:T720936 JO720936:JP720936 TK720936:TL720936 ADG720936:ADH720936 ANC720936:AND720936 AWY720936:AWZ720936 BGU720936:BGV720936 BQQ720936:BQR720936 CAM720936:CAN720936 CKI720936:CKJ720936 CUE720936:CUF720936 DEA720936:DEB720936 DNW720936:DNX720936 DXS720936:DXT720936 EHO720936:EHP720936 ERK720936:ERL720936 FBG720936:FBH720936 FLC720936:FLD720936 FUY720936:FUZ720936 GEU720936:GEV720936 GOQ720936:GOR720936 GYM720936:GYN720936 HII720936:HIJ720936 HSE720936:HSF720936 ICA720936:ICB720936 ILW720936:ILX720936 IVS720936:IVT720936 JFO720936:JFP720936 JPK720936:JPL720936 JZG720936:JZH720936 KJC720936:KJD720936 KSY720936:KSZ720936 LCU720936:LCV720936 LMQ720936:LMR720936 LWM720936:LWN720936 MGI720936:MGJ720936 MQE720936:MQF720936 NAA720936:NAB720936 NJW720936:NJX720936 NTS720936:NTT720936 ODO720936:ODP720936 ONK720936:ONL720936 OXG720936:OXH720936 PHC720936:PHD720936 PQY720936:PQZ720936 QAU720936:QAV720936 QKQ720936:QKR720936 QUM720936:QUN720936 REI720936:REJ720936 ROE720936:ROF720936 RYA720936:RYB720936 SHW720936:SHX720936 SRS720936:SRT720936 TBO720936:TBP720936 TLK720936:TLL720936 TVG720936:TVH720936 UFC720936:UFD720936 UOY720936:UOZ720936 UYU720936:UYV720936 VIQ720936:VIR720936 VSM720936:VSN720936 WCI720936:WCJ720936 WME720936:WMF720936 WWA720936:WWB720936 S786472:T786472 JO786472:JP786472 TK786472:TL786472 ADG786472:ADH786472 ANC786472:AND786472 AWY786472:AWZ786472 BGU786472:BGV786472 BQQ786472:BQR786472 CAM786472:CAN786472 CKI786472:CKJ786472 CUE786472:CUF786472 DEA786472:DEB786472 DNW786472:DNX786472 DXS786472:DXT786472 EHO786472:EHP786472 ERK786472:ERL786472 FBG786472:FBH786472 FLC786472:FLD786472 FUY786472:FUZ786472 GEU786472:GEV786472 GOQ786472:GOR786472 GYM786472:GYN786472 HII786472:HIJ786472 HSE786472:HSF786472 ICA786472:ICB786472 ILW786472:ILX786472 IVS786472:IVT786472 JFO786472:JFP786472 JPK786472:JPL786472 JZG786472:JZH786472 KJC786472:KJD786472 KSY786472:KSZ786472 LCU786472:LCV786472 LMQ786472:LMR786472 LWM786472:LWN786472 MGI786472:MGJ786472 MQE786472:MQF786472 NAA786472:NAB786472 NJW786472:NJX786472 NTS786472:NTT786472 ODO786472:ODP786472 ONK786472:ONL786472 OXG786472:OXH786472 PHC786472:PHD786472 PQY786472:PQZ786472 QAU786472:QAV786472 QKQ786472:QKR786472 QUM786472:QUN786472 REI786472:REJ786472 ROE786472:ROF786472 RYA786472:RYB786472 SHW786472:SHX786472 SRS786472:SRT786472 TBO786472:TBP786472 TLK786472:TLL786472 TVG786472:TVH786472 UFC786472:UFD786472 UOY786472:UOZ786472 UYU786472:UYV786472 VIQ786472:VIR786472 VSM786472:VSN786472 WCI786472:WCJ786472 WME786472:WMF786472 WWA786472:WWB786472 S852008:T852008 JO852008:JP852008 TK852008:TL852008 ADG852008:ADH852008 ANC852008:AND852008 AWY852008:AWZ852008 BGU852008:BGV852008 BQQ852008:BQR852008 CAM852008:CAN852008 CKI852008:CKJ852008 CUE852008:CUF852008 DEA852008:DEB852008 DNW852008:DNX852008 DXS852008:DXT852008 EHO852008:EHP852008 ERK852008:ERL852008 FBG852008:FBH852008 FLC852008:FLD852008 FUY852008:FUZ852008 GEU852008:GEV852008 GOQ852008:GOR852008 GYM852008:GYN852008 HII852008:HIJ852008 HSE852008:HSF852008 ICA852008:ICB852008 ILW852008:ILX852008 IVS852008:IVT852008 JFO852008:JFP852008 JPK852008:JPL852008 JZG852008:JZH852008 KJC852008:KJD852008 KSY852008:KSZ852008 LCU852008:LCV852008 LMQ852008:LMR852008 LWM852008:LWN852008 MGI852008:MGJ852008 MQE852008:MQF852008 NAA852008:NAB852008 NJW852008:NJX852008 NTS852008:NTT852008 ODO852008:ODP852008 ONK852008:ONL852008 OXG852008:OXH852008 PHC852008:PHD852008 PQY852008:PQZ852008 QAU852008:QAV852008 QKQ852008:QKR852008 QUM852008:QUN852008 REI852008:REJ852008 ROE852008:ROF852008 RYA852008:RYB852008 SHW852008:SHX852008 SRS852008:SRT852008 TBO852008:TBP852008 TLK852008:TLL852008 TVG852008:TVH852008 UFC852008:UFD852008 UOY852008:UOZ852008 UYU852008:UYV852008 VIQ852008:VIR852008 VSM852008:VSN852008 WCI852008:WCJ852008 WME852008:WMF852008 WWA852008:WWB852008 S917544:T917544 JO917544:JP917544 TK917544:TL917544 ADG917544:ADH917544 ANC917544:AND917544 AWY917544:AWZ917544 BGU917544:BGV917544 BQQ917544:BQR917544 CAM917544:CAN917544 CKI917544:CKJ917544 CUE917544:CUF917544 DEA917544:DEB917544 DNW917544:DNX917544 DXS917544:DXT917544 EHO917544:EHP917544 ERK917544:ERL917544 FBG917544:FBH917544 FLC917544:FLD917544 FUY917544:FUZ917544 GEU917544:GEV917544 GOQ917544:GOR917544 GYM917544:GYN917544 HII917544:HIJ917544 HSE917544:HSF917544 ICA917544:ICB917544 ILW917544:ILX917544 IVS917544:IVT917544 JFO917544:JFP917544 JPK917544:JPL917544 JZG917544:JZH917544 KJC917544:KJD917544 KSY917544:KSZ917544 LCU917544:LCV917544 LMQ917544:LMR917544 LWM917544:LWN917544 MGI917544:MGJ917544 MQE917544:MQF917544 NAA917544:NAB917544 NJW917544:NJX917544 NTS917544:NTT917544 ODO917544:ODP917544 ONK917544:ONL917544 OXG917544:OXH917544 PHC917544:PHD917544 PQY917544:PQZ917544 QAU917544:QAV917544 QKQ917544:QKR917544 QUM917544:QUN917544 REI917544:REJ917544 ROE917544:ROF917544 RYA917544:RYB917544 SHW917544:SHX917544 SRS917544:SRT917544 TBO917544:TBP917544 TLK917544:TLL917544 TVG917544:TVH917544 UFC917544:UFD917544 UOY917544:UOZ917544 UYU917544:UYV917544 VIQ917544:VIR917544 VSM917544:VSN917544 WCI917544:WCJ917544 WME917544:WMF917544 WWA917544:WWB917544 S983080:T983080 JO983080:JP983080 TK983080:TL983080 ADG983080:ADH983080 ANC983080:AND983080 AWY983080:AWZ983080 BGU983080:BGV983080 BQQ983080:BQR983080 CAM983080:CAN983080 CKI983080:CKJ983080 CUE983080:CUF983080 DEA983080:DEB983080 DNW983080:DNX983080 DXS983080:DXT983080 EHO983080:EHP983080 ERK983080:ERL983080 FBG983080:FBH983080 FLC983080:FLD983080 FUY983080:FUZ983080 GEU983080:GEV983080 GOQ983080:GOR983080 GYM983080:GYN983080 HII983080:HIJ983080 HSE983080:HSF983080 ICA983080:ICB983080 ILW983080:ILX983080 IVS983080:IVT983080 JFO983080:JFP983080 JPK983080:JPL983080 JZG983080:JZH983080 KJC983080:KJD983080 KSY983080:KSZ983080 LCU983080:LCV983080 LMQ983080:LMR983080 LWM983080:LWN983080 MGI983080:MGJ983080 MQE983080:MQF983080 NAA983080:NAB983080 NJW983080:NJX983080 NTS983080:NTT983080 ODO983080:ODP983080 ONK983080:ONL983080 OXG983080:OXH983080 PHC983080:PHD983080 PQY983080:PQZ983080 QAU983080:QAV983080 QKQ983080:QKR983080 QUM983080:QUN983080 REI983080:REJ983080 ROE983080:ROF983080 RYA983080:RYB983080 SHW983080:SHX983080 SRS983080:SRT983080 TBO983080:TBP983080 TLK983080:TLL983080 TVG983080:TVH983080 UFC983080:UFD983080 UOY983080:UOZ983080 UYU983080:UYV983080 VIQ983080:VIR983080 VSM983080:VSN983080 WCI983080:WCJ983080 WME983080:WMF983080 WWA983080:WWB983080 S28:T28 JO28:JP28 TK28:TL28 ADG28:ADH28 ANC28:AND28 AWY28:AWZ28 BGU28:BGV28 BQQ28:BQR28 CAM28:CAN28 CKI28:CKJ28 CUE28:CUF28 DEA28:DEB28 DNW28:DNX28 DXS28:DXT28 EHO28:EHP28 ERK28:ERL28 FBG28:FBH28 FLC28:FLD28 FUY28:FUZ28 GEU28:GEV28 GOQ28:GOR28 GYM28:GYN28 HII28:HIJ28 HSE28:HSF28 ICA28:ICB28 ILW28:ILX28 IVS28:IVT28 JFO28:JFP28 JPK28:JPL28 JZG28:JZH28 KJC28:KJD28 KSY28:KSZ28 LCU28:LCV28 LMQ28:LMR28 LWM28:LWN28 MGI28:MGJ28 MQE28:MQF28 NAA28:NAB28 NJW28:NJX28 NTS28:NTT28 ODO28:ODP28 ONK28:ONL28 OXG28:OXH28 PHC28:PHD28 PQY28:PQZ28 QAU28:QAV28 QKQ28:QKR28 QUM28:QUN28 REI28:REJ28 ROE28:ROF28 RYA28:RYB28 SHW28:SHX28 SRS28:SRT28 TBO28:TBP28 TLK28:TLL28 TVG28:TVH28 UFC28:UFD28 UOY28:UOZ28 UYU28:UYV28 VIQ28:VIR28 VSM28:VSN28 WCI28:WCJ28 WME28:WMF28 WWA28:WWB28 S65572:T65572 JO65572:JP65572 TK65572:TL65572 ADG65572:ADH65572 ANC65572:AND65572 AWY65572:AWZ65572 BGU65572:BGV65572 BQQ65572:BQR65572 CAM65572:CAN65572 CKI65572:CKJ65572 CUE65572:CUF65572 DEA65572:DEB65572 DNW65572:DNX65572 DXS65572:DXT65572 EHO65572:EHP65572 ERK65572:ERL65572 FBG65572:FBH65572 FLC65572:FLD65572 FUY65572:FUZ65572 GEU65572:GEV65572 GOQ65572:GOR65572 GYM65572:GYN65572 HII65572:HIJ65572 HSE65572:HSF65572 ICA65572:ICB65572 ILW65572:ILX65572 IVS65572:IVT65572 JFO65572:JFP65572 JPK65572:JPL65572 JZG65572:JZH65572 KJC65572:KJD65572 KSY65572:KSZ65572 LCU65572:LCV65572 LMQ65572:LMR65572 LWM65572:LWN65572 MGI65572:MGJ65572 MQE65572:MQF65572 NAA65572:NAB65572 NJW65572:NJX65572 NTS65572:NTT65572 ODO65572:ODP65572 ONK65572:ONL65572 OXG65572:OXH65572 PHC65572:PHD65572 PQY65572:PQZ65572 QAU65572:QAV65572 QKQ65572:QKR65572 QUM65572:QUN65572 REI65572:REJ65572 ROE65572:ROF65572 RYA65572:RYB65572 SHW65572:SHX65572 SRS65572:SRT65572 TBO65572:TBP65572 TLK65572:TLL65572 TVG65572:TVH65572 UFC65572:UFD65572 UOY65572:UOZ65572 UYU65572:UYV65572 VIQ65572:VIR65572 VSM65572:VSN65572 WCI65572:WCJ65572 WME65572:WMF65572 WWA65572:WWB65572 S131108:T131108 JO131108:JP131108 TK131108:TL131108 ADG131108:ADH131108 ANC131108:AND131108 AWY131108:AWZ131108 BGU131108:BGV131108 BQQ131108:BQR131108 CAM131108:CAN131108 CKI131108:CKJ131108 CUE131108:CUF131108 DEA131108:DEB131108 DNW131108:DNX131108 DXS131108:DXT131108 EHO131108:EHP131108 ERK131108:ERL131108 FBG131108:FBH131108 FLC131108:FLD131108 FUY131108:FUZ131108 GEU131108:GEV131108 GOQ131108:GOR131108 GYM131108:GYN131108 HII131108:HIJ131108 HSE131108:HSF131108 ICA131108:ICB131108 ILW131108:ILX131108 IVS131108:IVT131108 JFO131108:JFP131108 JPK131108:JPL131108 JZG131108:JZH131108 KJC131108:KJD131108 KSY131108:KSZ131108 LCU131108:LCV131108 LMQ131108:LMR131108 LWM131108:LWN131108 MGI131108:MGJ131108 MQE131108:MQF131108 NAA131108:NAB131108 NJW131108:NJX131108 NTS131108:NTT131108 ODO131108:ODP131108 ONK131108:ONL131108 OXG131108:OXH131108 PHC131108:PHD131108 PQY131108:PQZ131108 QAU131108:QAV131108 QKQ131108:QKR131108 QUM131108:QUN131108 REI131108:REJ131108 ROE131108:ROF131108 RYA131108:RYB131108 SHW131108:SHX131108 SRS131108:SRT131108 TBO131108:TBP131108 TLK131108:TLL131108 TVG131108:TVH131108 UFC131108:UFD131108 UOY131108:UOZ131108 UYU131108:UYV131108 VIQ131108:VIR131108 VSM131108:VSN131108 WCI131108:WCJ131108 WME131108:WMF131108 WWA131108:WWB131108 S196644:T196644 JO196644:JP196644 TK196644:TL196644 ADG196644:ADH196644 ANC196644:AND196644 AWY196644:AWZ196644 BGU196644:BGV196644 BQQ196644:BQR196644 CAM196644:CAN196644 CKI196644:CKJ196644 CUE196644:CUF196644 DEA196644:DEB196644 DNW196644:DNX196644 DXS196644:DXT196644 EHO196644:EHP196644 ERK196644:ERL196644 FBG196644:FBH196644 FLC196644:FLD196644 FUY196644:FUZ196644 GEU196644:GEV196644 GOQ196644:GOR196644 GYM196644:GYN196644 HII196644:HIJ196644 HSE196644:HSF196644 ICA196644:ICB196644 ILW196644:ILX196644 IVS196644:IVT196644 JFO196644:JFP196644 JPK196644:JPL196644 JZG196644:JZH196644 KJC196644:KJD196644 KSY196644:KSZ196644 LCU196644:LCV196644 LMQ196644:LMR196644 LWM196644:LWN196644 MGI196644:MGJ196644 MQE196644:MQF196644 NAA196644:NAB196644 NJW196644:NJX196644 NTS196644:NTT196644 ODO196644:ODP196644 ONK196644:ONL196644 OXG196644:OXH196644 PHC196644:PHD196644 PQY196644:PQZ196644 QAU196644:QAV196644 QKQ196644:QKR196644 QUM196644:QUN196644 REI196644:REJ196644 ROE196644:ROF196644 RYA196644:RYB196644 SHW196644:SHX196644 SRS196644:SRT196644 TBO196644:TBP196644 TLK196644:TLL196644 TVG196644:TVH196644 UFC196644:UFD196644 UOY196644:UOZ196644 UYU196644:UYV196644 VIQ196644:VIR196644 VSM196644:VSN196644 WCI196644:WCJ196644 WME196644:WMF196644 WWA196644:WWB196644 S262180:T262180 JO262180:JP262180 TK262180:TL262180 ADG262180:ADH262180 ANC262180:AND262180 AWY262180:AWZ262180 BGU262180:BGV262180 BQQ262180:BQR262180 CAM262180:CAN262180 CKI262180:CKJ262180 CUE262180:CUF262180 DEA262180:DEB262180 DNW262180:DNX262180 DXS262180:DXT262180 EHO262180:EHP262180 ERK262180:ERL262180 FBG262180:FBH262180 FLC262180:FLD262180 FUY262180:FUZ262180 GEU262180:GEV262180 GOQ262180:GOR262180 GYM262180:GYN262180 HII262180:HIJ262180 HSE262180:HSF262180 ICA262180:ICB262180 ILW262180:ILX262180 IVS262180:IVT262180 JFO262180:JFP262180 JPK262180:JPL262180 JZG262180:JZH262180 KJC262180:KJD262180 KSY262180:KSZ262180 LCU262180:LCV262180 LMQ262180:LMR262180 LWM262180:LWN262180 MGI262180:MGJ262180 MQE262180:MQF262180 NAA262180:NAB262180 NJW262180:NJX262180 NTS262180:NTT262180 ODO262180:ODP262180 ONK262180:ONL262180 OXG262180:OXH262180 PHC262180:PHD262180 PQY262180:PQZ262180 QAU262180:QAV262180 QKQ262180:QKR262180 QUM262180:QUN262180 REI262180:REJ262180 ROE262180:ROF262180 RYA262180:RYB262180 SHW262180:SHX262180 SRS262180:SRT262180 TBO262180:TBP262180 TLK262180:TLL262180 TVG262180:TVH262180 UFC262180:UFD262180 UOY262180:UOZ262180 UYU262180:UYV262180 VIQ262180:VIR262180 VSM262180:VSN262180 WCI262180:WCJ262180 WME262180:WMF262180 WWA262180:WWB262180 S327716:T327716 JO327716:JP327716 TK327716:TL327716 ADG327716:ADH327716 ANC327716:AND327716 AWY327716:AWZ327716 BGU327716:BGV327716 BQQ327716:BQR327716 CAM327716:CAN327716 CKI327716:CKJ327716 CUE327716:CUF327716 DEA327716:DEB327716 DNW327716:DNX327716 DXS327716:DXT327716 EHO327716:EHP327716 ERK327716:ERL327716 FBG327716:FBH327716 FLC327716:FLD327716 FUY327716:FUZ327716 GEU327716:GEV327716 GOQ327716:GOR327716 GYM327716:GYN327716 HII327716:HIJ327716 HSE327716:HSF327716 ICA327716:ICB327716 ILW327716:ILX327716 IVS327716:IVT327716 JFO327716:JFP327716 JPK327716:JPL327716 JZG327716:JZH327716 KJC327716:KJD327716 KSY327716:KSZ327716 LCU327716:LCV327716 LMQ327716:LMR327716 LWM327716:LWN327716 MGI327716:MGJ327716 MQE327716:MQF327716 NAA327716:NAB327716 NJW327716:NJX327716 NTS327716:NTT327716 ODO327716:ODP327716 ONK327716:ONL327716 OXG327716:OXH327716 PHC327716:PHD327716 PQY327716:PQZ327716 QAU327716:QAV327716 QKQ327716:QKR327716 QUM327716:QUN327716 REI327716:REJ327716 ROE327716:ROF327716 RYA327716:RYB327716 SHW327716:SHX327716 SRS327716:SRT327716 TBO327716:TBP327716 TLK327716:TLL327716 TVG327716:TVH327716 UFC327716:UFD327716 UOY327716:UOZ327716 UYU327716:UYV327716 VIQ327716:VIR327716 VSM327716:VSN327716 WCI327716:WCJ327716 WME327716:WMF327716 WWA327716:WWB327716 S393252:T393252 JO393252:JP393252 TK393252:TL393252 ADG393252:ADH393252 ANC393252:AND393252 AWY393252:AWZ393252 BGU393252:BGV393252 BQQ393252:BQR393252 CAM393252:CAN393252 CKI393252:CKJ393252 CUE393252:CUF393252 DEA393252:DEB393252 DNW393252:DNX393252 DXS393252:DXT393252 EHO393252:EHP393252 ERK393252:ERL393252 FBG393252:FBH393252 FLC393252:FLD393252 FUY393252:FUZ393252 GEU393252:GEV393252 GOQ393252:GOR393252 GYM393252:GYN393252 HII393252:HIJ393252 HSE393252:HSF393252 ICA393252:ICB393252 ILW393252:ILX393252 IVS393252:IVT393252 JFO393252:JFP393252 JPK393252:JPL393252 JZG393252:JZH393252 KJC393252:KJD393252 KSY393252:KSZ393252 LCU393252:LCV393252 LMQ393252:LMR393252 LWM393252:LWN393252 MGI393252:MGJ393252 MQE393252:MQF393252 NAA393252:NAB393252 NJW393252:NJX393252 NTS393252:NTT393252 ODO393252:ODP393252 ONK393252:ONL393252 OXG393252:OXH393252 PHC393252:PHD393252 PQY393252:PQZ393252 QAU393252:QAV393252 QKQ393252:QKR393252 QUM393252:QUN393252 REI393252:REJ393252 ROE393252:ROF393252 RYA393252:RYB393252 SHW393252:SHX393252 SRS393252:SRT393252 TBO393252:TBP393252 TLK393252:TLL393252 TVG393252:TVH393252 UFC393252:UFD393252 UOY393252:UOZ393252 UYU393252:UYV393252 VIQ393252:VIR393252 VSM393252:VSN393252 WCI393252:WCJ393252 WME393252:WMF393252 WWA393252:WWB393252 S458788:T458788 JO458788:JP458788 TK458788:TL458788 ADG458788:ADH458788 ANC458788:AND458788 AWY458788:AWZ458788 BGU458788:BGV458788 BQQ458788:BQR458788 CAM458788:CAN458788 CKI458788:CKJ458788 CUE458788:CUF458788 DEA458788:DEB458788 DNW458788:DNX458788 DXS458788:DXT458788 EHO458788:EHP458788 ERK458788:ERL458788 FBG458788:FBH458788 FLC458788:FLD458788 FUY458788:FUZ458788 GEU458788:GEV458788 GOQ458788:GOR458788 GYM458788:GYN458788 HII458788:HIJ458788 HSE458788:HSF458788 ICA458788:ICB458788 ILW458788:ILX458788 IVS458788:IVT458788 JFO458788:JFP458788 JPK458788:JPL458788 JZG458788:JZH458788 KJC458788:KJD458788 KSY458788:KSZ458788 LCU458788:LCV458788 LMQ458788:LMR458788 LWM458788:LWN458788 MGI458788:MGJ458788 MQE458788:MQF458788 NAA458788:NAB458788 NJW458788:NJX458788 NTS458788:NTT458788 ODO458788:ODP458788 ONK458788:ONL458788 OXG458788:OXH458788 PHC458788:PHD458788 PQY458788:PQZ458788 QAU458788:QAV458788 QKQ458788:QKR458788 QUM458788:QUN458788 REI458788:REJ458788 ROE458788:ROF458788 RYA458788:RYB458788 SHW458788:SHX458788 SRS458788:SRT458788 TBO458788:TBP458788 TLK458788:TLL458788 TVG458788:TVH458788 UFC458788:UFD458788 UOY458788:UOZ458788 UYU458788:UYV458788 VIQ458788:VIR458788 VSM458788:VSN458788 WCI458788:WCJ458788 WME458788:WMF458788 WWA458788:WWB458788 S524324:T524324 JO524324:JP524324 TK524324:TL524324 ADG524324:ADH524324 ANC524324:AND524324 AWY524324:AWZ524324 BGU524324:BGV524324 BQQ524324:BQR524324 CAM524324:CAN524324 CKI524324:CKJ524324 CUE524324:CUF524324 DEA524324:DEB524324 DNW524324:DNX524324 DXS524324:DXT524324 EHO524324:EHP524324 ERK524324:ERL524324 FBG524324:FBH524324 FLC524324:FLD524324 FUY524324:FUZ524324 GEU524324:GEV524324 GOQ524324:GOR524324 GYM524324:GYN524324 HII524324:HIJ524324 HSE524324:HSF524324 ICA524324:ICB524324 ILW524324:ILX524324 IVS524324:IVT524324 JFO524324:JFP524324 JPK524324:JPL524324 JZG524324:JZH524324 KJC524324:KJD524324 KSY524324:KSZ524324 LCU524324:LCV524324 LMQ524324:LMR524324 LWM524324:LWN524324 MGI524324:MGJ524324 MQE524324:MQF524324 NAA524324:NAB524324 NJW524324:NJX524324 NTS524324:NTT524324 ODO524324:ODP524324 ONK524324:ONL524324 OXG524324:OXH524324 PHC524324:PHD524324 PQY524324:PQZ524324 QAU524324:QAV524324 QKQ524324:QKR524324 QUM524324:QUN524324 REI524324:REJ524324 ROE524324:ROF524324 RYA524324:RYB524324 SHW524324:SHX524324 SRS524324:SRT524324 TBO524324:TBP524324 TLK524324:TLL524324 TVG524324:TVH524324 UFC524324:UFD524324 UOY524324:UOZ524324 UYU524324:UYV524324 VIQ524324:VIR524324 VSM524324:VSN524324 WCI524324:WCJ524324 WME524324:WMF524324 WWA524324:WWB524324 S589860:T589860 JO589860:JP589860 TK589860:TL589860 ADG589860:ADH589860 ANC589860:AND589860 AWY589860:AWZ589860 BGU589860:BGV589860 BQQ589860:BQR589860 CAM589860:CAN589860 CKI589860:CKJ589860 CUE589860:CUF589860 DEA589860:DEB589860 DNW589860:DNX589860 DXS589860:DXT589860 EHO589860:EHP589860 ERK589860:ERL589860 FBG589860:FBH589860 FLC589860:FLD589860 FUY589860:FUZ589860 GEU589860:GEV589860 GOQ589860:GOR589860 GYM589860:GYN589860 HII589860:HIJ589860 HSE589860:HSF589860 ICA589860:ICB589860 ILW589860:ILX589860 IVS589860:IVT589860 JFO589860:JFP589860 JPK589860:JPL589860 JZG589860:JZH589860 KJC589860:KJD589860 KSY589860:KSZ589860 LCU589860:LCV589860 LMQ589860:LMR589860 LWM589860:LWN589860 MGI589860:MGJ589860 MQE589860:MQF589860 NAA589860:NAB589860 NJW589860:NJX589860 NTS589860:NTT589860 ODO589860:ODP589860 ONK589860:ONL589860 OXG589860:OXH589860 PHC589860:PHD589860 PQY589860:PQZ589860 QAU589860:QAV589860 QKQ589860:QKR589860 QUM589860:QUN589860 REI589860:REJ589860 ROE589860:ROF589860 RYA589860:RYB589860 SHW589860:SHX589860 SRS589860:SRT589860 TBO589860:TBP589860 TLK589860:TLL589860 TVG589860:TVH589860 UFC589860:UFD589860 UOY589860:UOZ589860 UYU589860:UYV589860 VIQ589860:VIR589860 VSM589860:VSN589860 WCI589860:WCJ589860 WME589860:WMF589860 WWA589860:WWB589860 S655396:T655396 JO655396:JP655396 TK655396:TL655396 ADG655396:ADH655396 ANC655396:AND655396 AWY655396:AWZ655396 BGU655396:BGV655396 BQQ655396:BQR655396 CAM655396:CAN655396 CKI655396:CKJ655396 CUE655396:CUF655396 DEA655396:DEB655396 DNW655396:DNX655396 DXS655396:DXT655396 EHO655396:EHP655396 ERK655396:ERL655396 FBG655396:FBH655396 FLC655396:FLD655396 FUY655396:FUZ655396 GEU655396:GEV655396 GOQ655396:GOR655396 GYM655396:GYN655396 HII655396:HIJ655396 HSE655396:HSF655396 ICA655396:ICB655396 ILW655396:ILX655396 IVS655396:IVT655396 JFO655396:JFP655396 JPK655396:JPL655396 JZG655396:JZH655396 KJC655396:KJD655396 KSY655396:KSZ655396 LCU655396:LCV655396 LMQ655396:LMR655396 LWM655396:LWN655396 MGI655396:MGJ655396 MQE655396:MQF655396 NAA655396:NAB655396 NJW655396:NJX655396 NTS655396:NTT655396 ODO655396:ODP655396 ONK655396:ONL655396 OXG655396:OXH655396 PHC655396:PHD655396 PQY655396:PQZ655396 QAU655396:QAV655396 QKQ655396:QKR655396 QUM655396:QUN655396 REI655396:REJ655396 ROE655396:ROF655396 RYA655396:RYB655396 SHW655396:SHX655396 SRS655396:SRT655396 TBO655396:TBP655396 TLK655396:TLL655396 TVG655396:TVH655396 UFC655396:UFD655396 UOY655396:UOZ655396 UYU655396:UYV655396 VIQ655396:VIR655396 VSM655396:VSN655396 WCI655396:WCJ655396 WME655396:WMF655396 WWA655396:WWB655396 S720932:T720932 JO720932:JP720932 TK720932:TL720932 ADG720932:ADH720932 ANC720932:AND720932 AWY720932:AWZ720932 BGU720932:BGV720932 BQQ720932:BQR720932 CAM720932:CAN720932 CKI720932:CKJ720932 CUE720932:CUF720932 DEA720932:DEB720932 DNW720932:DNX720932 DXS720932:DXT720932 EHO720932:EHP720932 ERK720932:ERL720932 FBG720932:FBH720932 FLC720932:FLD720932 FUY720932:FUZ720932 GEU720932:GEV720932 GOQ720932:GOR720932 GYM720932:GYN720932 HII720932:HIJ720932 HSE720932:HSF720932 ICA720932:ICB720932 ILW720932:ILX720932 IVS720932:IVT720932 JFO720932:JFP720932 JPK720932:JPL720932 JZG720932:JZH720932 KJC720932:KJD720932 KSY720932:KSZ720932 LCU720932:LCV720932 LMQ720932:LMR720932 LWM720932:LWN720932 MGI720932:MGJ720932 MQE720932:MQF720932 NAA720932:NAB720932 NJW720932:NJX720932 NTS720932:NTT720932 ODO720932:ODP720932 ONK720932:ONL720932 OXG720932:OXH720932 PHC720932:PHD720932 PQY720932:PQZ720932 QAU720932:QAV720932 QKQ720932:QKR720932 QUM720932:QUN720932 REI720932:REJ720932 ROE720932:ROF720932 RYA720932:RYB720932 SHW720932:SHX720932 SRS720932:SRT720932 TBO720932:TBP720932 TLK720932:TLL720932 TVG720932:TVH720932 UFC720932:UFD720932 UOY720932:UOZ720932 UYU720932:UYV720932 VIQ720932:VIR720932 VSM720932:VSN720932 WCI720932:WCJ720932 WME720932:WMF720932 WWA720932:WWB720932 S786468:T786468 JO786468:JP786468 TK786468:TL786468 ADG786468:ADH786468 ANC786468:AND786468 AWY786468:AWZ786468 BGU786468:BGV786468 BQQ786468:BQR786468 CAM786468:CAN786468 CKI786468:CKJ786468 CUE786468:CUF786468 DEA786468:DEB786468 DNW786468:DNX786468 DXS786468:DXT786468 EHO786468:EHP786468 ERK786468:ERL786468 FBG786468:FBH786468 FLC786468:FLD786468 FUY786468:FUZ786468 GEU786468:GEV786468 GOQ786468:GOR786468 GYM786468:GYN786468 HII786468:HIJ786468 HSE786468:HSF786468 ICA786468:ICB786468 ILW786468:ILX786468 IVS786468:IVT786468 JFO786468:JFP786468 JPK786468:JPL786468 JZG786468:JZH786468 KJC786468:KJD786468 KSY786468:KSZ786468 LCU786468:LCV786468 LMQ786468:LMR786468 LWM786468:LWN786468 MGI786468:MGJ786468 MQE786468:MQF786468 NAA786468:NAB786468 NJW786468:NJX786468 NTS786468:NTT786468 ODO786468:ODP786468 ONK786468:ONL786468 OXG786468:OXH786468 PHC786468:PHD786468 PQY786468:PQZ786468 QAU786468:QAV786468 QKQ786468:QKR786468 QUM786468:QUN786468 REI786468:REJ786468 ROE786468:ROF786468 RYA786468:RYB786468 SHW786468:SHX786468 SRS786468:SRT786468 TBO786468:TBP786468 TLK786468:TLL786468 TVG786468:TVH786468 UFC786468:UFD786468 UOY786468:UOZ786468 UYU786468:UYV786468 VIQ786468:VIR786468 VSM786468:VSN786468 WCI786468:WCJ786468 WME786468:WMF786468 WWA786468:WWB786468 S852004:T852004 JO852004:JP852004 TK852004:TL852004 ADG852004:ADH852004 ANC852004:AND852004 AWY852004:AWZ852004 BGU852004:BGV852004 BQQ852004:BQR852004 CAM852004:CAN852004 CKI852004:CKJ852004 CUE852004:CUF852004 DEA852004:DEB852004 DNW852004:DNX852004 DXS852004:DXT852004 EHO852004:EHP852004 ERK852004:ERL852004 FBG852004:FBH852004 FLC852004:FLD852004 FUY852004:FUZ852004 GEU852004:GEV852004 GOQ852004:GOR852004 GYM852004:GYN852004 HII852004:HIJ852004 HSE852004:HSF852004 ICA852004:ICB852004 ILW852004:ILX852004 IVS852004:IVT852004 JFO852004:JFP852004 JPK852004:JPL852004 JZG852004:JZH852004 KJC852004:KJD852004 KSY852004:KSZ852004 LCU852004:LCV852004 LMQ852004:LMR852004 LWM852004:LWN852004 MGI852004:MGJ852004 MQE852004:MQF852004 NAA852004:NAB852004 NJW852004:NJX852004 NTS852004:NTT852004 ODO852004:ODP852004 ONK852004:ONL852004 OXG852004:OXH852004 PHC852004:PHD852004 PQY852004:PQZ852004 QAU852004:QAV852004 QKQ852004:QKR852004 QUM852004:QUN852004 REI852004:REJ852004 ROE852004:ROF852004 RYA852004:RYB852004 SHW852004:SHX852004 SRS852004:SRT852004 TBO852004:TBP852004 TLK852004:TLL852004 TVG852004:TVH852004 UFC852004:UFD852004 UOY852004:UOZ852004 UYU852004:UYV852004 VIQ852004:VIR852004 VSM852004:VSN852004 WCI852004:WCJ852004 WME852004:WMF852004 WWA852004:WWB852004 S917540:T917540 JO917540:JP917540 TK917540:TL917540 ADG917540:ADH917540 ANC917540:AND917540 AWY917540:AWZ917540 BGU917540:BGV917540 BQQ917540:BQR917540 CAM917540:CAN917540 CKI917540:CKJ917540 CUE917540:CUF917540 DEA917540:DEB917540 DNW917540:DNX917540 DXS917540:DXT917540 EHO917540:EHP917540 ERK917540:ERL917540 FBG917540:FBH917540 FLC917540:FLD917540 FUY917540:FUZ917540 GEU917540:GEV917540 GOQ917540:GOR917540 GYM917540:GYN917540 HII917540:HIJ917540 HSE917540:HSF917540 ICA917540:ICB917540 ILW917540:ILX917540 IVS917540:IVT917540 JFO917540:JFP917540 JPK917540:JPL917540 JZG917540:JZH917540 KJC917540:KJD917540 KSY917540:KSZ917540 LCU917540:LCV917540 LMQ917540:LMR917540 LWM917540:LWN917540 MGI917540:MGJ917540 MQE917540:MQF917540 NAA917540:NAB917540 NJW917540:NJX917540 NTS917540:NTT917540 ODO917540:ODP917540 ONK917540:ONL917540 OXG917540:OXH917540 PHC917540:PHD917540 PQY917540:PQZ917540 QAU917540:QAV917540 QKQ917540:QKR917540 QUM917540:QUN917540 REI917540:REJ917540 ROE917540:ROF917540 RYA917540:RYB917540 SHW917540:SHX917540 SRS917540:SRT917540 TBO917540:TBP917540 TLK917540:TLL917540 TVG917540:TVH917540 UFC917540:UFD917540 UOY917540:UOZ917540 UYU917540:UYV917540 VIQ917540:VIR917540 VSM917540:VSN917540 WCI917540:WCJ917540 WME917540:WMF917540 WWA917540:WWB917540 S983076:T983076 JO983076:JP983076 TK983076:TL983076 ADG983076:ADH983076 ANC983076:AND983076 AWY983076:AWZ983076 BGU983076:BGV983076 BQQ983076:BQR983076 CAM983076:CAN983076 CKI983076:CKJ983076 CUE983076:CUF983076 DEA983076:DEB983076 DNW983076:DNX983076 DXS983076:DXT983076 EHO983076:EHP983076 ERK983076:ERL983076 FBG983076:FBH983076 FLC983076:FLD983076 FUY983076:FUZ983076 GEU983076:GEV983076 GOQ983076:GOR983076 GYM983076:GYN983076 HII983076:HIJ983076 HSE983076:HSF983076 ICA983076:ICB983076 ILW983076:ILX983076 IVS983076:IVT983076 JFO983076:JFP983076 JPK983076:JPL983076 JZG983076:JZH983076 KJC983076:KJD983076 KSY983076:KSZ983076 LCU983076:LCV983076 LMQ983076:LMR983076 LWM983076:LWN983076 MGI983076:MGJ983076 MQE983076:MQF983076 NAA983076:NAB983076 NJW983076:NJX983076 NTS983076:NTT983076 ODO983076:ODP983076 ONK983076:ONL983076 OXG983076:OXH983076 PHC983076:PHD983076 PQY983076:PQZ983076 QAU983076:QAV983076 QKQ983076:QKR983076 QUM983076:QUN983076 REI983076:REJ983076 ROE983076:ROF983076 RYA983076:RYB983076 SHW983076:SHX983076 SRS983076:SRT983076 TBO983076:TBP983076 TLK983076:TLL983076 TVG983076:TVH983076 UFC983076:UFD983076 UOY983076:UOZ983076 UYU983076:UYV983076 VIQ983076:VIR983076 VSM983076:VSN983076 WCI983076:WCJ983076 WME983076:WMF983076 WWA983076:WWB983076">
      <formula1>$AL$2:$AL$32</formula1>
    </dataValidation>
    <dataValidation type="list" allowBlank="1" showInputMessage="1" showErrorMessage="1" sqref="AD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AD65573 JZ65573 TV65573 ADR65573 ANN65573 AXJ65573 BHF65573 BRB65573 CAX65573 CKT65573 CUP65573 DEL65573 DOH65573 DYD65573 EHZ65573 ERV65573 FBR65573 FLN65573 FVJ65573 GFF65573 GPB65573 GYX65573 HIT65573 HSP65573 ICL65573 IMH65573 IWD65573 JFZ65573 JPV65573 JZR65573 KJN65573 KTJ65573 LDF65573 LNB65573 LWX65573 MGT65573 MQP65573 NAL65573 NKH65573 NUD65573 ODZ65573 ONV65573 OXR65573 PHN65573 PRJ65573 QBF65573 QLB65573 QUX65573 RET65573 ROP65573 RYL65573 SIH65573 SSD65573 TBZ65573 TLV65573 TVR65573 UFN65573 UPJ65573 UZF65573 VJB65573 VSX65573 WCT65573 WMP65573 WWL65573 AD131109 JZ131109 TV131109 ADR131109 ANN131109 AXJ131109 BHF131109 BRB131109 CAX131109 CKT131109 CUP131109 DEL131109 DOH131109 DYD131109 EHZ131109 ERV131109 FBR131109 FLN131109 FVJ131109 GFF131109 GPB131109 GYX131109 HIT131109 HSP131109 ICL131109 IMH131109 IWD131109 JFZ131109 JPV131109 JZR131109 KJN131109 KTJ131109 LDF131109 LNB131109 LWX131109 MGT131109 MQP131109 NAL131109 NKH131109 NUD131109 ODZ131109 ONV131109 OXR131109 PHN131109 PRJ131109 QBF131109 QLB131109 QUX131109 RET131109 ROP131109 RYL131109 SIH131109 SSD131109 TBZ131109 TLV131109 TVR131109 UFN131109 UPJ131109 UZF131109 VJB131109 VSX131109 WCT131109 WMP131109 WWL131109 AD196645 JZ196645 TV196645 ADR196645 ANN196645 AXJ196645 BHF196645 BRB196645 CAX196645 CKT196645 CUP196645 DEL196645 DOH196645 DYD196645 EHZ196645 ERV196645 FBR196645 FLN196645 FVJ196645 GFF196645 GPB196645 GYX196645 HIT196645 HSP196645 ICL196645 IMH196645 IWD196645 JFZ196645 JPV196645 JZR196645 KJN196645 KTJ196645 LDF196645 LNB196645 LWX196645 MGT196645 MQP196645 NAL196645 NKH196645 NUD196645 ODZ196645 ONV196645 OXR196645 PHN196645 PRJ196645 QBF196645 QLB196645 QUX196645 RET196645 ROP196645 RYL196645 SIH196645 SSD196645 TBZ196645 TLV196645 TVR196645 UFN196645 UPJ196645 UZF196645 VJB196645 VSX196645 WCT196645 WMP196645 WWL196645 AD262181 JZ262181 TV262181 ADR262181 ANN262181 AXJ262181 BHF262181 BRB262181 CAX262181 CKT262181 CUP262181 DEL262181 DOH262181 DYD262181 EHZ262181 ERV262181 FBR262181 FLN262181 FVJ262181 GFF262181 GPB262181 GYX262181 HIT262181 HSP262181 ICL262181 IMH262181 IWD262181 JFZ262181 JPV262181 JZR262181 KJN262181 KTJ262181 LDF262181 LNB262181 LWX262181 MGT262181 MQP262181 NAL262181 NKH262181 NUD262181 ODZ262181 ONV262181 OXR262181 PHN262181 PRJ262181 QBF262181 QLB262181 QUX262181 RET262181 ROP262181 RYL262181 SIH262181 SSD262181 TBZ262181 TLV262181 TVR262181 UFN262181 UPJ262181 UZF262181 VJB262181 VSX262181 WCT262181 WMP262181 WWL262181 AD327717 JZ327717 TV327717 ADR327717 ANN327717 AXJ327717 BHF327717 BRB327717 CAX327717 CKT327717 CUP327717 DEL327717 DOH327717 DYD327717 EHZ327717 ERV327717 FBR327717 FLN327717 FVJ327717 GFF327717 GPB327717 GYX327717 HIT327717 HSP327717 ICL327717 IMH327717 IWD327717 JFZ327717 JPV327717 JZR327717 KJN327717 KTJ327717 LDF327717 LNB327717 LWX327717 MGT327717 MQP327717 NAL327717 NKH327717 NUD327717 ODZ327717 ONV327717 OXR327717 PHN327717 PRJ327717 QBF327717 QLB327717 QUX327717 RET327717 ROP327717 RYL327717 SIH327717 SSD327717 TBZ327717 TLV327717 TVR327717 UFN327717 UPJ327717 UZF327717 VJB327717 VSX327717 WCT327717 WMP327717 WWL327717 AD393253 JZ393253 TV393253 ADR393253 ANN393253 AXJ393253 BHF393253 BRB393253 CAX393253 CKT393253 CUP393253 DEL393253 DOH393253 DYD393253 EHZ393253 ERV393253 FBR393253 FLN393253 FVJ393253 GFF393253 GPB393253 GYX393253 HIT393253 HSP393253 ICL393253 IMH393253 IWD393253 JFZ393253 JPV393253 JZR393253 KJN393253 KTJ393253 LDF393253 LNB393253 LWX393253 MGT393253 MQP393253 NAL393253 NKH393253 NUD393253 ODZ393253 ONV393253 OXR393253 PHN393253 PRJ393253 QBF393253 QLB393253 QUX393253 RET393253 ROP393253 RYL393253 SIH393253 SSD393253 TBZ393253 TLV393253 TVR393253 UFN393253 UPJ393253 UZF393253 VJB393253 VSX393253 WCT393253 WMP393253 WWL393253 AD458789 JZ458789 TV458789 ADR458789 ANN458789 AXJ458789 BHF458789 BRB458789 CAX458789 CKT458789 CUP458789 DEL458789 DOH458789 DYD458789 EHZ458789 ERV458789 FBR458789 FLN458789 FVJ458789 GFF458789 GPB458789 GYX458789 HIT458789 HSP458789 ICL458789 IMH458789 IWD458789 JFZ458789 JPV458789 JZR458789 KJN458789 KTJ458789 LDF458789 LNB458789 LWX458789 MGT458789 MQP458789 NAL458789 NKH458789 NUD458789 ODZ458789 ONV458789 OXR458789 PHN458789 PRJ458789 QBF458789 QLB458789 QUX458789 RET458789 ROP458789 RYL458789 SIH458789 SSD458789 TBZ458789 TLV458789 TVR458789 UFN458789 UPJ458789 UZF458789 VJB458789 VSX458789 WCT458789 WMP458789 WWL458789 AD524325 JZ524325 TV524325 ADR524325 ANN524325 AXJ524325 BHF524325 BRB524325 CAX524325 CKT524325 CUP524325 DEL524325 DOH524325 DYD524325 EHZ524325 ERV524325 FBR524325 FLN524325 FVJ524325 GFF524325 GPB524325 GYX524325 HIT524325 HSP524325 ICL524325 IMH524325 IWD524325 JFZ524325 JPV524325 JZR524325 KJN524325 KTJ524325 LDF524325 LNB524325 LWX524325 MGT524325 MQP524325 NAL524325 NKH524325 NUD524325 ODZ524325 ONV524325 OXR524325 PHN524325 PRJ524325 QBF524325 QLB524325 QUX524325 RET524325 ROP524325 RYL524325 SIH524325 SSD524325 TBZ524325 TLV524325 TVR524325 UFN524325 UPJ524325 UZF524325 VJB524325 VSX524325 WCT524325 WMP524325 WWL524325 AD589861 JZ589861 TV589861 ADR589861 ANN589861 AXJ589861 BHF589861 BRB589861 CAX589861 CKT589861 CUP589861 DEL589861 DOH589861 DYD589861 EHZ589861 ERV589861 FBR589861 FLN589861 FVJ589861 GFF589861 GPB589861 GYX589861 HIT589861 HSP589861 ICL589861 IMH589861 IWD589861 JFZ589861 JPV589861 JZR589861 KJN589861 KTJ589861 LDF589861 LNB589861 LWX589861 MGT589861 MQP589861 NAL589861 NKH589861 NUD589861 ODZ589861 ONV589861 OXR589861 PHN589861 PRJ589861 QBF589861 QLB589861 QUX589861 RET589861 ROP589861 RYL589861 SIH589861 SSD589861 TBZ589861 TLV589861 TVR589861 UFN589861 UPJ589861 UZF589861 VJB589861 VSX589861 WCT589861 WMP589861 WWL589861 AD655397 JZ655397 TV655397 ADR655397 ANN655397 AXJ655397 BHF655397 BRB655397 CAX655397 CKT655397 CUP655397 DEL655397 DOH655397 DYD655397 EHZ655397 ERV655397 FBR655397 FLN655397 FVJ655397 GFF655397 GPB655397 GYX655397 HIT655397 HSP655397 ICL655397 IMH655397 IWD655397 JFZ655397 JPV655397 JZR655397 KJN655397 KTJ655397 LDF655397 LNB655397 LWX655397 MGT655397 MQP655397 NAL655397 NKH655397 NUD655397 ODZ655397 ONV655397 OXR655397 PHN655397 PRJ655397 QBF655397 QLB655397 QUX655397 RET655397 ROP655397 RYL655397 SIH655397 SSD655397 TBZ655397 TLV655397 TVR655397 UFN655397 UPJ655397 UZF655397 VJB655397 VSX655397 WCT655397 WMP655397 WWL655397 AD720933 JZ720933 TV720933 ADR720933 ANN720933 AXJ720933 BHF720933 BRB720933 CAX720933 CKT720933 CUP720933 DEL720933 DOH720933 DYD720933 EHZ720933 ERV720933 FBR720933 FLN720933 FVJ720933 GFF720933 GPB720933 GYX720933 HIT720933 HSP720933 ICL720933 IMH720933 IWD720933 JFZ720933 JPV720933 JZR720933 KJN720933 KTJ720933 LDF720933 LNB720933 LWX720933 MGT720933 MQP720933 NAL720933 NKH720933 NUD720933 ODZ720933 ONV720933 OXR720933 PHN720933 PRJ720933 QBF720933 QLB720933 QUX720933 RET720933 ROP720933 RYL720933 SIH720933 SSD720933 TBZ720933 TLV720933 TVR720933 UFN720933 UPJ720933 UZF720933 VJB720933 VSX720933 WCT720933 WMP720933 WWL720933 AD786469 JZ786469 TV786469 ADR786469 ANN786469 AXJ786469 BHF786469 BRB786469 CAX786469 CKT786469 CUP786469 DEL786469 DOH786469 DYD786469 EHZ786469 ERV786469 FBR786469 FLN786469 FVJ786469 GFF786469 GPB786469 GYX786469 HIT786469 HSP786469 ICL786469 IMH786469 IWD786469 JFZ786469 JPV786469 JZR786469 KJN786469 KTJ786469 LDF786469 LNB786469 LWX786469 MGT786469 MQP786469 NAL786469 NKH786469 NUD786469 ODZ786469 ONV786469 OXR786469 PHN786469 PRJ786469 QBF786469 QLB786469 QUX786469 RET786469 ROP786469 RYL786469 SIH786469 SSD786469 TBZ786469 TLV786469 TVR786469 UFN786469 UPJ786469 UZF786469 VJB786469 VSX786469 WCT786469 WMP786469 WWL786469 AD852005 JZ852005 TV852005 ADR852005 ANN852005 AXJ852005 BHF852005 BRB852005 CAX852005 CKT852005 CUP852005 DEL852005 DOH852005 DYD852005 EHZ852005 ERV852005 FBR852005 FLN852005 FVJ852005 GFF852005 GPB852005 GYX852005 HIT852005 HSP852005 ICL852005 IMH852005 IWD852005 JFZ852005 JPV852005 JZR852005 KJN852005 KTJ852005 LDF852005 LNB852005 LWX852005 MGT852005 MQP852005 NAL852005 NKH852005 NUD852005 ODZ852005 ONV852005 OXR852005 PHN852005 PRJ852005 QBF852005 QLB852005 QUX852005 RET852005 ROP852005 RYL852005 SIH852005 SSD852005 TBZ852005 TLV852005 TVR852005 UFN852005 UPJ852005 UZF852005 VJB852005 VSX852005 WCT852005 WMP852005 WWL852005 AD917541 JZ917541 TV917541 ADR917541 ANN917541 AXJ917541 BHF917541 BRB917541 CAX917541 CKT917541 CUP917541 DEL917541 DOH917541 DYD917541 EHZ917541 ERV917541 FBR917541 FLN917541 FVJ917541 GFF917541 GPB917541 GYX917541 HIT917541 HSP917541 ICL917541 IMH917541 IWD917541 JFZ917541 JPV917541 JZR917541 KJN917541 KTJ917541 LDF917541 LNB917541 LWX917541 MGT917541 MQP917541 NAL917541 NKH917541 NUD917541 ODZ917541 ONV917541 OXR917541 PHN917541 PRJ917541 QBF917541 QLB917541 QUX917541 RET917541 ROP917541 RYL917541 SIH917541 SSD917541 TBZ917541 TLV917541 TVR917541 UFN917541 UPJ917541 UZF917541 VJB917541 VSX917541 WCT917541 WMP917541 WWL917541 AD983077 JZ983077 TV983077 ADR983077 ANN983077 AXJ983077 BHF983077 BRB983077 CAX983077 CKT983077 CUP983077 DEL983077 DOH983077 DYD983077 EHZ983077 ERV983077 FBR983077 FLN983077 FVJ983077 GFF983077 GPB983077 GYX983077 HIT983077 HSP983077 ICL983077 IMH983077 IWD983077 JFZ983077 JPV983077 JZR983077 KJN983077 KTJ983077 LDF983077 LNB983077 LWX983077 MGT983077 MQP983077 NAL983077 NKH983077 NUD983077 ODZ983077 ONV983077 OXR983077 PHN983077 PRJ983077 QBF983077 QLB983077 QUX983077 RET983077 ROP983077 RYL983077 SIH983077 SSD983077 TBZ983077 TLV983077 TVR983077 UFN983077 UPJ983077 UZF983077 VJB983077 VSX983077 WCT983077 WMP983077 WWL983077">
      <formula1>"市,郡,町,村"</formula1>
    </dataValidation>
    <dataValidation type="list" allowBlank="1" showInputMessage="1" showErrorMessage="1" sqref="Y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Y65573 JU65573 TQ65573 ADM65573 ANI65573 AXE65573 BHA65573 BQW65573 CAS65573 CKO65573 CUK65573 DEG65573 DOC65573 DXY65573 EHU65573 ERQ65573 FBM65573 FLI65573 FVE65573 GFA65573 GOW65573 GYS65573 HIO65573 HSK65573 ICG65573 IMC65573 IVY65573 JFU65573 JPQ65573 JZM65573 KJI65573 KTE65573 LDA65573 LMW65573 LWS65573 MGO65573 MQK65573 NAG65573 NKC65573 NTY65573 ODU65573 ONQ65573 OXM65573 PHI65573 PRE65573 QBA65573 QKW65573 QUS65573 REO65573 ROK65573 RYG65573 SIC65573 SRY65573 TBU65573 TLQ65573 TVM65573 UFI65573 UPE65573 UZA65573 VIW65573 VSS65573 WCO65573 WMK65573 WWG65573 Y131109 JU131109 TQ131109 ADM131109 ANI131109 AXE131109 BHA131109 BQW131109 CAS131109 CKO131109 CUK131109 DEG131109 DOC131109 DXY131109 EHU131109 ERQ131109 FBM131109 FLI131109 FVE131109 GFA131109 GOW131109 GYS131109 HIO131109 HSK131109 ICG131109 IMC131109 IVY131109 JFU131109 JPQ131109 JZM131109 KJI131109 KTE131109 LDA131109 LMW131109 LWS131109 MGO131109 MQK131109 NAG131109 NKC131109 NTY131109 ODU131109 ONQ131109 OXM131109 PHI131109 PRE131109 QBA131109 QKW131109 QUS131109 REO131109 ROK131109 RYG131109 SIC131109 SRY131109 TBU131109 TLQ131109 TVM131109 UFI131109 UPE131109 UZA131109 VIW131109 VSS131109 WCO131109 WMK131109 WWG131109 Y196645 JU196645 TQ196645 ADM196645 ANI196645 AXE196645 BHA196645 BQW196645 CAS196645 CKO196645 CUK196645 DEG196645 DOC196645 DXY196645 EHU196645 ERQ196645 FBM196645 FLI196645 FVE196645 GFA196645 GOW196645 GYS196645 HIO196645 HSK196645 ICG196645 IMC196645 IVY196645 JFU196645 JPQ196645 JZM196645 KJI196645 KTE196645 LDA196645 LMW196645 LWS196645 MGO196645 MQK196645 NAG196645 NKC196645 NTY196645 ODU196645 ONQ196645 OXM196645 PHI196645 PRE196645 QBA196645 QKW196645 QUS196645 REO196645 ROK196645 RYG196645 SIC196645 SRY196645 TBU196645 TLQ196645 TVM196645 UFI196645 UPE196645 UZA196645 VIW196645 VSS196645 WCO196645 WMK196645 WWG196645 Y262181 JU262181 TQ262181 ADM262181 ANI262181 AXE262181 BHA262181 BQW262181 CAS262181 CKO262181 CUK262181 DEG262181 DOC262181 DXY262181 EHU262181 ERQ262181 FBM262181 FLI262181 FVE262181 GFA262181 GOW262181 GYS262181 HIO262181 HSK262181 ICG262181 IMC262181 IVY262181 JFU262181 JPQ262181 JZM262181 KJI262181 KTE262181 LDA262181 LMW262181 LWS262181 MGO262181 MQK262181 NAG262181 NKC262181 NTY262181 ODU262181 ONQ262181 OXM262181 PHI262181 PRE262181 QBA262181 QKW262181 QUS262181 REO262181 ROK262181 RYG262181 SIC262181 SRY262181 TBU262181 TLQ262181 TVM262181 UFI262181 UPE262181 UZA262181 VIW262181 VSS262181 WCO262181 WMK262181 WWG262181 Y327717 JU327717 TQ327717 ADM327717 ANI327717 AXE327717 BHA327717 BQW327717 CAS327717 CKO327717 CUK327717 DEG327717 DOC327717 DXY327717 EHU327717 ERQ327717 FBM327717 FLI327717 FVE327717 GFA327717 GOW327717 GYS327717 HIO327717 HSK327717 ICG327717 IMC327717 IVY327717 JFU327717 JPQ327717 JZM327717 KJI327717 KTE327717 LDA327717 LMW327717 LWS327717 MGO327717 MQK327717 NAG327717 NKC327717 NTY327717 ODU327717 ONQ327717 OXM327717 PHI327717 PRE327717 QBA327717 QKW327717 QUS327717 REO327717 ROK327717 RYG327717 SIC327717 SRY327717 TBU327717 TLQ327717 TVM327717 UFI327717 UPE327717 UZA327717 VIW327717 VSS327717 WCO327717 WMK327717 WWG327717 Y393253 JU393253 TQ393253 ADM393253 ANI393253 AXE393253 BHA393253 BQW393253 CAS393253 CKO393253 CUK393253 DEG393253 DOC393253 DXY393253 EHU393253 ERQ393253 FBM393253 FLI393253 FVE393253 GFA393253 GOW393253 GYS393253 HIO393253 HSK393253 ICG393253 IMC393253 IVY393253 JFU393253 JPQ393253 JZM393253 KJI393253 KTE393253 LDA393253 LMW393253 LWS393253 MGO393253 MQK393253 NAG393253 NKC393253 NTY393253 ODU393253 ONQ393253 OXM393253 PHI393253 PRE393253 QBA393253 QKW393253 QUS393253 REO393253 ROK393253 RYG393253 SIC393253 SRY393253 TBU393253 TLQ393253 TVM393253 UFI393253 UPE393253 UZA393253 VIW393253 VSS393253 WCO393253 WMK393253 WWG393253 Y458789 JU458789 TQ458789 ADM458789 ANI458789 AXE458789 BHA458789 BQW458789 CAS458789 CKO458789 CUK458789 DEG458789 DOC458789 DXY458789 EHU458789 ERQ458789 FBM458789 FLI458789 FVE458789 GFA458789 GOW458789 GYS458789 HIO458789 HSK458789 ICG458789 IMC458789 IVY458789 JFU458789 JPQ458789 JZM458789 KJI458789 KTE458789 LDA458789 LMW458789 LWS458789 MGO458789 MQK458789 NAG458789 NKC458789 NTY458789 ODU458789 ONQ458789 OXM458789 PHI458789 PRE458789 QBA458789 QKW458789 QUS458789 REO458789 ROK458789 RYG458789 SIC458789 SRY458789 TBU458789 TLQ458789 TVM458789 UFI458789 UPE458789 UZA458789 VIW458789 VSS458789 WCO458789 WMK458789 WWG458789 Y524325 JU524325 TQ524325 ADM524325 ANI524325 AXE524325 BHA524325 BQW524325 CAS524325 CKO524325 CUK524325 DEG524325 DOC524325 DXY524325 EHU524325 ERQ524325 FBM524325 FLI524325 FVE524325 GFA524325 GOW524325 GYS524325 HIO524325 HSK524325 ICG524325 IMC524325 IVY524325 JFU524325 JPQ524325 JZM524325 KJI524325 KTE524325 LDA524325 LMW524325 LWS524325 MGO524325 MQK524325 NAG524325 NKC524325 NTY524325 ODU524325 ONQ524325 OXM524325 PHI524325 PRE524325 QBA524325 QKW524325 QUS524325 REO524325 ROK524325 RYG524325 SIC524325 SRY524325 TBU524325 TLQ524325 TVM524325 UFI524325 UPE524325 UZA524325 VIW524325 VSS524325 WCO524325 WMK524325 WWG524325 Y589861 JU589861 TQ589861 ADM589861 ANI589861 AXE589861 BHA589861 BQW589861 CAS589861 CKO589861 CUK589861 DEG589861 DOC589861 DXY589861 EHU589861 ERQ589861 FBM589861 FLI589861 FVE589861 GFA589861 GOW589861 GYS589861 HIO589861 HSK589861 ICG589861 IMC589861 IVY589861 JFU589861 JPQ589861 JZM589861 KJI589861 KTE589861 LDA589861 LMW589861 LWS589861 MGO589861 MQK589861 NAG589861 NKC589861 NTY589861 ODU589861 ONQ589861 OXM589861 PHI589861 PRE589861 QBA589861 QKW589861 QUS589861 REO589861 ROK589861 RYG589861 SIC589861 SRY589861 TBU589861 TLQ589861 TVM589861 UFI589861 UPE589861 UZA589861 VIW589861 VSS589861 WCO589861 WMK589861 WWG589861 Y655397 JU655397 TQ655397 ADM655397 ANI655397 AXE655397 BHA655397 BQW655397 CAS655397 CKO655397 CUK655397 DEG655397 DOC655397 DXY655397 EHU655397 ERQ655397 FBM655397 FLI655397 FVE655397 GFA655397 GOW655397 GYS655397 HIO655397 HSK655397 ICG655397 IMC655397 IVY655397 JFU655397 JPQ655397 JZM655397 KJI655397 KTE655397 LDA655397 LMW655397 LWS655397 MGO655397 MQK655397 NAG655397 NKC655397 NTY655397 ODU655397 ONQ655397 OXM655397 PHI655397 PRE655397 QBA655397 QKW655397 QUS655397 REO655397 ROK655397 RYG655397 SIC655397 SRY655397 TBU655397 TLQ655397 TVM655397 UFI655397 UPE655397 UZA655397 VIW655397 VSS655397 WCO655397 WMK655397 WWG655397 Y720933 JU720933 TQ720933 ADM720933 ANI720933 AXE720933 BHA720933 BQW720933 CAS720933 CKO720933 CUK720933 DEG720933 DOC720933 DXY720933 EHU720933 ERQ720933 FBM720933 FLI720933 FVE720933 GFA720933 GOW720933 GYS720933 HIO720933 HSK720933 ICG720933 IMC720933 IVY720933 JFU720933 JPQ720933 JZM720933 KJI720933 KTE720933 LDA720933 LMW720933 LWS720933 MGO720933 MQK720933 NAG720933 NKC720933 NTY720933 ODU720933 ONQ720933 OXM720933 PHI720933 PRE720933 QBA720933 QKW720933 QUS720933 REO720933 ROK720933 RYG720933 SIC720933 SRY720933 TBU720933 TLQ720933 TVM720933 UFI720933 UPE720933 UZA720933 VIW720933 VSS720933 WCO720933 WMK720933 WWG720933 Y786469 JU786469 TQ786469 ADM786469 ANI786469 AXE786469 BHA786469 BQW786469 CAS786469 CKO786469 CUK786469 DEG786469 DOC786469 DXY786469 EHU786469 ERQ786469 FBM786469 FLI786469 FVE786469 GFA786469 GOW786469 GYS786469 HIO786469 HSK786469 ICG786469 IMC786469 IVY786469 JFU786469 JPQ786469 JZM786469 KJI786469 KTE786469 LDA786469 LMW786469 LWS786469 MGO786469 MQK786469 NAG786469 NKC786469 NTY786469 ODU786469 ONQ786469 OXM786469 PHI786469 PRE786469 QBA786469 QKW786469 QUS786469 REO786469 ROK786469 RYG786469 SIC786469 SRY786469 TBU786469 TLQ786469 TVM786469 UFI786469 UPE786469 UZA786469 VIW786469 VSS786469 WCO786469 WMK786469 WWG786469 Y852005 JU852005 TQ852005 ADM852005 ANI852005 AXE852005 BHA852005 BQW852005 CAS852005 CKO852005 CUK852005 DEG852005 DOC852005 DXY852005 EHU852005 ERQ852005 FBM852005 FLI852005 FVE852005 GFA852005 GOW852005 GYS852005 HIO852005 HSK852005 ICG852005 IMC852005 IVY852005 JFU852005 JPQ852005 JZM852005 KJI852005 KTE852005 LDA852005 LMW852005 LWS852005 MGO852005 MQK852005 NAG852005 NKC852005 NTY852005 ODU852005 ONQ852005 OXM852005 PHI852005 PRE852005 QBA852005 QKW852005 QUS852005 REO852005 ROK852005 RYG852005 SIC852005 SRY852005 TBU852005 TLQ852005 TVM852005 UFI852005 UPE852005 UZA852005 VIW852005 VSS852005 WCO852005 WMK852005 WWG852005 Y917541 JU917541 TQ917541 ADM917541 ANI917541 AXE917541 BHA917541 BQW917541 CAS917541 CKO917541 CUK917541 DEG917541 DOC917541 DXY917541 EHU917541 ERQ917541 FBM917541 FLI917541 FVE917541 GFA917541 GOW917541 GYS917541 HIO917541 HSK917541 ICG917541 IMC917541 IVY917541 JFU917541 JPQ917541 JZM917541 KJI917541 KTE917541 LDA917541 LMW917541 LWS917541 MGO917541 MQK917541 NAG917541 NKC917541 NTY917541 ODU917541 ONQ917541 OXM917541 PHI917541 PRE917541 QBA917541 QKW917541 QUS917541 REO917541 ROK917541 RYG917541 SIC917541 SRY917541 TBU917541 TLQ917541 TVM917541 UFI917541 UPE917541 UZA917541 VIW917541 VSS917541 WCO917541 WMK917541 WWG917541 Y983077 JU983077 TQ983077 ADM983077 ANI983077 AXE983077 BHA983077 BQW983077 CAS983077 CKO983077 CUK983077 DEG983077 DOC983077 DXY983077 EHU983077 ERQ983077 FBM983077 FLI983077 FVE983077 GFA983077 GOW983077 GYS983077 HIO983077 HSK983077 ICG983077 IMC983077 IVY983077 JFU983077 JPQ983077 JZM983077 KJI983077 KTE983077 LDA983077 LMW983077 LWS983077 MGO983077 MQK983077 NAG983077 NKC983077 NTY983077 ODU983077 ONQ983077 OXM983077 PHI983077 PRE983077 QBA983077 QKW983077 QUS983077 REO983077 ROK983077 RYG983077 SIC983077 SRY983077 TBU983077 TLQ983077 TVM983077 UFI983077 UPE983077 UZA983077 VIW983077 VSS983077 WCO983077 WMK983077 WWG983077">
      <formula1>"府,県,都,道"</formula1>
    </dataValidation>
    <dataValidation type="list" allowBlank="1" showInputMessage="1" showErrorMessage="1" prompt="選択" sqref="I29:N29 JE29:JJ29 TA29:TF29 ACW29:ADB29 AMS29:AMX29 AWO29:AWT29 BGK29:BGP29 BQG29:BQL29 CAC29:CAH29 CJY29:CKD29 CTU29:CTZ29 DDQ29:DDV29 DNM29:DNR29 DXI29:DXN29 EHE29:EHJ29 ERA29:ERF29 FAW29:FBB29 FKS29:FKX29 FUO29:FUT29 GEK29:GEP29 GOG29:GOL29 GYC29:GYH29 HHY29:HID29 HRU29:HRZ29 IBQ29:IBV29 ILM29:ILR29 IVI29:IVN29 JFE29:JFJ29 JPA29:JPF29 JYW29:JZB29 KIS29:KIX29 KSO29:KST29 LCK29:LCP29 LMG29:LML29 LWC29:LWH29 MFY29:MGD29 MPU29:MPZ29 MZQ29:MZV29 NJM29:NJR29 NTI29:NTN29 ODE29:ODJ29 ONA29:ONF29 OWW29:OXB29 PGS29:PGX29 PQO29:PQT29 QAK29:QAP29 QKG29:QKL29 QUC29:QUH29 RDY29:RED29 RNU29:RNZ29 RXQ29:RXV29 SHM29:SHR29 SRI29:SRN29 TBE29:TBJ29 TLA29:TLF29 TUW29:TVB29 UES29:UEX29 UOO29:UOT29 UYK29:UYP29 VIG29:VIL29 VSC29:VSH29 WBY29:WCD29 WLU29:WLZ29 WVQ29:WVV29 I65573:N65573 JE65573:JJ65573 TA65573:TF65573 ACW65573:ADB65573 AMS65573:AMX65573 AWO65573:AWT65573 BGK65573:BGP65573 BQG65573:BQL65573 CAC65573:CAH65573 CJY65573:CKD65573 CTU65573:CTZ65573 DDQ65573:DDV65573 DNM65573:DNR65573 DXI65573:DXN65573 EHE65573:EHJ65573 ERA65573:ERF65573 FAW65573:FBB65573 FKS65573:FKX65573 FUO65573:FUT65573 GEK65573:GEP65573 GOG65573:GOL65573 GYC65573:GYH65573 HHY65573:HID65573 HRU65573:HRZ65573 IBQ65573:IBV65573 ILM65573:ILR65573 IVI65573:IVN65573 JFE65573:JFJ65573 JPA65573:JPF65573 JYW65573:JZB65573 KIS65573:KIX65573 KSO65573:KST65573 LCK65573:LCP65573 LMG65573:LML65573 LWC65573:LWH65573 MFY65573:MGD65573 MPU65573:MPZ65573 MZQ65573:MZV65573 NJM65573:NJR65573 NTI65573:NTN65573 ODE65573:ODJ65573 ONA65573:ONF65573 OWW65573:OXB65573 PGS65573:PGX65573 PQO65573:PQT65573 QAK65573:QAP65573 QKG65573:QKL65573 QUC65573:QUH65573 RDY65573:RED65573 RNU65573:RNZ65573 RXQ65573:RXV65573 SHM65573:SHR65573 SRI65573:SRN65573 TBE65573:TBJ65573 TLA65573:TLF65573 TUW65573:TVB65573 UES65573:UEX65573 UOO65573:UOT65573 UYK65573:UYP65573 VIG65573:VIL65573 VSC65573:VSH65573 WBY65573:WCD65573 WLU65573:WLZ65573 WVQ65573:WVV65573 I131109:N131109 JE131109:JJ131109 TA131109:TF131109 ACW131109:ADB131109 AMS131109:AMX131109 AWO131109:AWT131109 BGK131109:BGP131109 BQG131109:BQL131109 CAC131109:CAH131109 CJY131109:CKD131109 CTU131109:CTZ131109 DDQ131109:DDV131109 DNM131109:DNR131109 DXI131109:DXN131109 EHE131109:EHJ131109 ERA131109:ERF131109 FAW131109:FBB131109 FKS131109:FKX131109 FUO131109:FUT131109 GEK131109:GEP131109 GOG131109:GOL131109 GYC131109:GYH131109 HHY131109:HID131109 HRU131109:HRZ131109 IBQ131109:IBV131109 ILM131109:ILR131109 IVI131109:IVN131109 JFE131109:JFJ131109 JPA131109:JPF131109 JYW131109:JZB131109 KIS131109:KIX131109 KSO131109:KST131109 LCK131109:LCP131109 LMG131109:LML131109 LWC131109:LWH131109 MFY131109:MGD131109 MPU131109:MPZ131109 MZQ131109:MZV131109 NJM131109:NJR131109 NTI131109:NTN131109 ODE131109:ODJ131109 ONA131109:ONF131109 OWW131109:OXB131109 PGS131109:PGX131109 PQO131109:PQT131109 QAK131109:QAP131109 QKG131109:QKL131109 QUC131109:QUH131109 RDY131109:RED131109 RNU131109:RNZ131109 RXQ131109:RXV131109 SHM131109:SHR131109 SRI131109:SRN131109 TBE131109:TBJ131109 TLA131109:TLF131109 TUW131109:TVB131109 UES131109:UEX131109 UOO131109:UOT131109 UYK131109:UYP131109 VIG131109:VIL131109 VSC131109:VSH131109 WBY131109:WCD131109 WLU131109:WLZ131109 WVQ131109:WVV131109 I196645:N196645 JE196645:JJ196645 TA196645:TF196645 ACW196645:ADB196645 AMS196645:AMX196645 AWO196645:AWT196645 BGK196645:BGP196645 BQG196645:BQL196645 CAC196645:CAH196645 CJY196645:CKD196645 CTU196645:CTZ196645 DDQ196645:DDV196645 DNM196645:DNR196645 DXI196645:DXN196645 EHE196645:EHJ196645 ERA196645:ERF196645 FAW196645:FBB196645 FKS196645:FKX196645 FUO196645:FUT196645 GEK196645:GEP196645 GOG196645:GOL196645 GYC196645:GYH196645 HHY196645:HID196645 HRU196645:HRZ196645 IBQ196645:IBV196645 ILM196645:ILR196645 IVI196645:IVN196645 JFE196645:JFJ196645 JPA196645:JPF196645 JYW196645:JZB196645 KIS196645:KIX196645 KSO196645:KST196645 LCK196645:LCP196645 LMG196645:LML196645 LWC196645:LWH196645 MFY196645:MGD196645 MPU196645:MPZ196645 MZQ196645:MZV196645 NJM196645:NJR196645 NTI196645:NTN196645 ODE196645:ODJ196645 ONA196645:ONF196645 OWW196645:OXB196645 PGS196645:PGX196645 PQO196645:PQT196645 QAK196645:QAP196645 QKG196645:QKL196645 QUC196645:QUH196645 RDY196645:RED196645 RNU196645:RNZ196645 RXQ196645:RXV196645 SHM196645:SHR196645 SRI196645:SRN196645 TBE196645:TBJ196645 TLA196645:TLF196645 TUW196645:TVB196645 UES196645:UEX196645 UOO196645:UOT196645 UYK196645:UYP196645 VIG196645:VIL196645 VSC196645:VSH196645 WBY196645:WCD196645 WLU196645:WLZ196645 WVQ196645:WVV196645 I262181:N262181 JE262181:JJ262181 TA262181:TF262181 ACW262181:ADB262181 AMS262181:AMX262181 AWO262181:AWT262181 BGK262181:BGP262181 BQG262181:BQL262181 CAC262181:CAH262181 CJY262181:CKD262181 CTU262181:CTZ262181 DDQ262181:DDV262181 DNM262181:DNR262181 DXI262181:DXN262181 EHE262181:EHJ262181 ERA262181:ERF262181 FAW262181:FBB262181 FKS262181:FKX262181 FUO262181:FUT262181 GEK262181:GEP262181 GOG262181:GOL262181 GYC262181:GYH262181 HHY262181:HID262181 HRU262181:HRZ262181 IBQ262181:IBV262181 ILM262181:ILR262181 IVI262181:IVN262181 JFE262181:JFJ262181 JPA262181:JPF262181 JYW262181:JZB262181 KIS262181:KIX262181 KSO262181:KST262181 LCK262181:LCP262181 LMG262181:LML262181 LWC262181:LWH262181 MFY262181:MGD262181 MPU262181:MPZ262181 MZQ262181:MZV262181 NJM262181:NJR262181 NTI262181:NTN262181 ODE262181:ODJ262181 ONA262181:ONF262181 OWW262181:OXB262181 PGS262181:PGX262181 PQO262181:PQT262181 QAK262181:QAP262181 QKG262181:QKL262181 QUC262181:QUH262181 RDY262181:RED262181 RNU262181:RNZ262181 RXQ262181:RXV262181 SHM262181:SHR262181 SRI262181:SRN262181 TBE262181:TBJ262181 TLA262181:TLF262181 TUW262181:TVB262181 UES262181:UEX262181 UOO262181:UOT262181 UYK262181:UYP262181 VIG262181:VIL262181 VSC262181:VSH262181 WBY262181:WCD262181 WLU262181:WLZ262181 WVQ262181:WVV262181 I327717:N327717 JE327717:JJ327717 TA327717:TF327717 ACW327717:ADB327717 AMS327717:AMX327717 AWO327717:AWT327717 BGK327717:BGP327717 BQG327717:BQL327717 CAC327717:CAH327717 CJY327717:CKD327717 CTU327717:CTZ327717 DDQ327717:DDV327717 DNM327717:DNR327717 DXI327717:DXN327717 EHE327717:EHJ327717 ERA327717:ERF327717 FAW327717:FBB327717 FKS327717:FKX327717 FUO327717:FUT327717 GEK327717:GEP327717 GOG327717:GOL327717 GYC327717:GYH327717 HHY327717:HID327717 HRU327717:HRZ327717 IBQ327717:IBV327717 ILM327717:ILR327717 IVI327717:IVN327717 JFE327717:JFJ327717 JPA327717:JPF327717 JYW327717:JZB327717 KIS327717:KIX327717 KSO327717:KST327717 LCK327717:LCP327717 LMG327717:LML327717 LWC327717:LWH327717 MFY327717:MGD327717 MPU327717:MPZ327717 MZQ327717:MZV327717 NJM327717:NJR327717 NTI327717:NTN327717 ODE327717:ODJ327717 ONA327717:ONF327717 OWW327717:OXB327717 PGS327717:PGX327717 PQO327717:PQT327717 QAK327717:QAP327717 QKG327717:QKL327717 QUC327717:QUH327717 RDY327717:RED327717 RNU327717:RNZ327717 RXQ327717:RXV327717 SHM327717:SHR327717 SRI327717:SRN327717 TBE327717:TBJ327717 TLA327717:TLF327717 TUW327717:TVB327717 UES327717:UEX327717 UOO327717:UOT327717 UYK327717:UYP327717 VIG327717:VIL327717 VSC327717:VSH327717 WBY327717:WCD327717 WLU327717:WLZ327717 WVQ327717:WVV327717 I393253:N393253 JE393253:JJ393253 TA393253:TF393253 ACW393253:ADB393253 AMS393253:AMX393253 AWO393253:AWT393253 BGK393253:BGP393253 BQG393253:BQL393253 CAC393253:CAH393253 CJY393253:CKD393253 CTU393253:CTZ393253 DDQ393253:DDV393253 DNM393253:DNR393253 DXI393253:DXN393253 EHE393253:EHJ393253 ERA393253:ERF393253 FAW393253:FBB393253 FKS393253:FKX393253 FUO393253:FUT393253 GEK393253:GEP393253 GOG393253:GOL393253 GYC393253:GYH393253 HHY393253:HID393253 HRU393253:HRZ393253 IBQ393253:IBV393253 ILM393253:ILR393253 IVI393253:IVN393253 JFE393253:JFJ393253 JPA393253:JPF393253 JYW393253:JZB393253 KIS393253:KIX393253 KSO393253:KST393253 LCK393253:LCP393253 LMG393253:LML393253 LWC393253:LWH393253 MFY393253:MGD393253 MPU393253:MPZ393253 MZQ393253:MZV393253 NJM393253:NJR393253 NTI393253:NTN393253 ODE393253:ODJ393253 ONA393253:ONF393253 OWW393253:OXB393253 PGS393253:PGX393253 PQO393253:PQT393253 QAK393253:QAP393253 QKG393253:QKL393253 QUC393253:QUH393253 RDY393253:RED393253 RNU393253:RNZ393253 RXQ393253:RXV393253 SHM393253:SHR393253 SRI393253:SRN393253 TBE393253:TBJ393253 TLA393253:TLF393253 TUW393253:TVB393253 UES393253:UEX393253 UOO393253:UOT393253 UYK393253:UYP393253 VIG393253:VIL393253 VSC393253:VSH393253 WBY393253:WCD393253 WLU393253:WLZ393253 WVQ393253:WVV393253 I458789:N458789 JE458789:JJ458789 TA458789:TF458789 ACW458789:ADB458789 AMS458789:AMX458789 AWO458789:AWT458789 BGK458789:BGP458789 BQG458789:BQL458789 CAC458789:CAH458789 CJY458789:CKD458789 CTU458789:CTZ458789 DDQ458789:DDV458789 DNM458789:DNR458789 DXI458789:DXN458789 EHE458789:EHJ458789 ERA458789:ERF458789 FAW458789:FBB458789 FKS458789:FKX458789 FUO458789:FUT458789 GEK458789:GEP458789 GOG458789:GOL458789 GYC458789:GYH458789 HHY458789:HID458789 HRU458789:HRZ458789 IBQ458789:IBV458789 ILM458789:ILR458789 IVI458789:IVN458789 JFE458789:JFJ458789 JPA458789:JPF458789 JYW458789:JZB458789 KIS458789:KIX458789 KSO458789:KST458789 LCK458789:LCP458789 LMG458789:LML458789 LWC458789:LWH458789 MFY458789:MGD458789 MPU458789:MPZ458789 MZQ458789:MZV458789 NJM458789:NJR458789 NTI458789:NTN458789 ODE458789:ODJ458789 ONA458789:ONF458789 OWW458789:OXB458789 PGS458789:PGX458789 PQO458789:PQT458789 QAK458789:QAP458789 QKG458789:QKL458789 QUC458789:QUH458789 RDY458789:RED458789 RNU458789:RNZ458789 RXQ458789:RXV458789 SHM458789:SHR458789 SRI458789:SRN458789 TBE458789:TBJ458789 TLA458789:TLF458789 TUW458789:TVB458789 UES458789:UEX458789 UOO458789:UOT458789 UYK458789:UYP458789 VIG458789:VIL458789 VSC458789:VSH458789 WBY458789:WCD458789 WLU458789:WLZ458789 WVQ458789:WVV458789 I524325:N524325 JE524325:JJ524325 TA524325:TF524325 ACW524325:ADB524325 AMS524325:AMX524325 AWO524325:AWT524325 BGK524325:BGP524325 BQG524325:BQL524325 CAC524325:CAH524325 CJY524325:CKD524325 CTU524325:CTZ524325 DDQ524325:DDV524325 DNM524325:DNR524325 DXI524325:DXN524325 EHE524325:EHJ524325 ERA524325:ERF524325 FAW524325:FBB524325 FKS524325:FKX524325 FUO524325:FUT524325 GEK524325:GEP524325 GOG524325:GOL524325 GYC524325:GYH524325 HHY524325:HID524325 HRU524325:HRZ524325 IBQ524325:IBV524325 ILM524325:ILR524325 IVI524325:IVN524325 JFE524325:JFJ524325 JPA524325:JPF524325 JYW524325:JZB524325 KIS524325:KIX524325 KSO524325:KST524325 LCK524325:LCP524325 LMG524325:LML524325 LWC524325:LWH524325 MFY524325:MGD524325 MPU524325:MPZ524325 MZQ524325:MZV524325 NJM524325:NJR524325 NTI524325:NTN524325 ODE524325:ODJ524325 ONA524325:ONF524325 OWW524325:OXB524325 PGS524325:PGX524325 PQO524325:PQT524325 QAK524325:QAP524325 QKG524325:QKL524325 QUC524325:QUH524325 RDY524325:RED524325 RNU524325:RNZ524325 RXQ524325:RXV524325 SHM524325:SHR524325 SRI524325:SRN524325 TBE524325:TBJ524325 TLA524325:TLF524325 TUW524325:TVB524325 UES524325:UEX524325 UOO524325:UOT524325 UYK524325:UYP524325 VIG524325:VIL524325 VSC524325:VSH524325 WBY524325:WCD524325 WLU524325:WLZ524325 WVQ524325:WVV524325 I589861:N589861 JE589861:JJ589861 TA589861:TF589861 ACW589861:ADB589861 AMS589861:AMX589861 AWO589861:AWT589861 BGK589861:BGP589861 BQG589861:BQL589861 CAC589861:CAH589861 CJY589861:CKD589861 CTU589861:CTZ589861 DDQ589861:DDV589861 DNM589861:DNR589861 DXI589861:DXN589861 EHE589861:EHJ589861 ERA589861:ERF589861 FAW589861:FBB589861 FKS589861:FKX589861 FUO589861:FUT589861 GEK589861:GEP589861 GOG589861:GOL589861 GYC589861:GYH589861 HHY589861:HID589861 HRU589861:HRZ589861 IBQ589861:IBV589861 ILM589861:ILR589861 IVI589861:IVN589861 JFE589861:JFJ589861 JPA589861:JPF589861 JYW589861:JZB589861 KIS589861:KIX589861 KSO589861:KST589861 LCK589861:LCP589861 LMG589861:LML589861 LWC589861:LWH589861 MFY589861:MGD589861 MPU589861:MPZ589861 MZQ589861:MZV589861 NJM589861:NJR589861 NTI589861:NTN589861 ODE589861:ODJ589861 ONA589861:ONF589861 OWW589861:OXB589861 PGS589861:PGX589861 PQO589861:PQT589861 QAK589861:QAP589861 QKG589861:QKL589861 QUC589861:QUH589861 RDY589861:RED589861 RNU589861:RNZ589861 RXQ589861:RXV589861 SHM589861:SHR589861 SRI589861:SRN589861 TBE589861:TBJ589861 TLA589861:TLF589861 TUW589861:TVB589861 UES589861:UEX589861 UOO589861:UOT589861 UYK589861:UYP589861 VIG589861:VIL589861 VSC589861:VSH589861 WBY589861:WCD589861 WLU589861:WLZ589861 WVQ589861:WVV589861 I655397:N655397 JE655397:JJ655397 TA655397:TF655397 ACW655397:ADB655397 AMS655397:AMX655397 AWO655397:AWT655397 BGK655397:BGP655397 BQG655397:BQL655397 CAC655397:CAH655397 CJY655397:CKD655397 CTU655397:CTZ655397 DDQ655397:DDV655397 DNM655397:DNR655397 DXI655397:DXN655397 EHE655397:EHJ655397 ERA655397:ERF655397 FAW655397:FBB655397 FKS655397:FKX655397 FUO655397:FUT655397 GEK655397:GEP655397 GOG655397:GOL655397 GYC655397:GYH655397 HHY655397:HID655397 HRU655397:HRZ655397 IBQ655397:IBV655397 ILM655397:ILR655397 IVI655397:IVN655397 JFE655397:JFJ655397 JPA655397:JPF655397 JYW655397:JZB655397 KIS655397:KIX655397 KSO655397:KST655397 LCK655397:LCP655397 LMG655397:LML655397 LWC655397:LWH655397 MFY655397:MGD655397 MPU655397:MPZ655397 MZQ655397:MZV655397 NJM655397:NJR655397 NTI655397:NTN655397 ODE655397:ODJ655397 ONA655397:ONF655397 OWW655397:OXB655397 PGS655397:PGX655397 PQO655397:PQT655397 QAK655397:QAP655397 QKG655397:QKL655397 QUC655397:QUH655397 RDY655397:RED655397 RNU655397:RNZ655397 RXQ655397:RXV655397 SHM655397:SHR655397 SRI655397:SRN655397 TBE655397:TBJ655397 TLA655397:TLF655397 TUW655397:TVB655397 UES655397:UEX655397 UOO655397:UOT655397 UYK655397:UYP655397 VIG655397:VIL655397 VSC655397:VSH655397 WBY655397:WCD655397 WLU655397:WLZ655397 WVQ655397:WVV655397 I720933:N720933 JE720933:JJ720933 TA720933:TF720933 ACW720933:ADB720933 AMS720933:AMX720933 AWO720933:AWT720933 BGK720933:BGP720933 BQG720933:BQL720933 CAC720933:CAH720933 CJY720933:CKD720933 CTU720933:CTZ720933 DDQ720933:DDV720933 DNM720933:DNR720933 DXI720933:DXN720933 EHE720933:EHJ720933 ERA720933:ERF720933 FAW720933:FBB720933 FKS720933:FKX720933 FUO720933:FUT720933 GEK720933:GEP720933 GOG720933:GOL720933 GYC720933:GYH720933 HHY720933:HID720933 HRU720933:HRZ720933 IBQ720933:IBV720933 ILM720933:ILR720933 IVI720933:IVN720933 JFE720933:JFJ720933 JPA720933:JPF720933 JYW720933:JZB720933 KIS720933:KIX720933 KSO720933:KST720933 LCK720933:LCP720933 LMG720933:LML720933 LWC720933:LWH720933 MFY720933:MGD720933 MPU720933:MPZ720933 MZQ720933:MZV720933 NJM720933:NJR720933 NTI720933:NTN720933 ODE720933:ODJ720933 ONA720933:ONF720933 OWW720933:OXB720933 PGS720933:PGX720933 PQO720933:PQT720933 QAK720933:QAP720933 QKG720933:QKL720933 QUC720933:QUH720933 RDY720933:RED720933 RNU720933:RNZ720933 RXQ720933:RXV720933 SHM720933:SHR720933 SRI720933:SRN720933 TBE720933:TBJ720933 TLA720933:TLF720933 TUW720933:TVB720933 UES720933:UEX720933 UOO720933:UOT720933 UYK720933:UYP720933 VIG720933:VIL720933 VSC720933:VSH720933 WBY720933:WCD720933 WLU720933:WLZ720933 WVQ720933:WVV720933 I786469:N786469 JE786469:JJ786469 TA786469:TF786469 ACW786469:ADB786469 AMS786469:AMX786469 AWO786469:AWT786469 BGK786469:BGP786469 BQG786469:BQL786469 CAC786469:CAH786469 CJY786469:CKD786469 CTU786469:CTZ786469 DDQ786469:DDV786469 DNM786469:DNR786469 DXI786469:DXN786469 EHE786469:EHJ786469 ERA786469:ERF786469 FAW786469:FBB786469 FKS786469:FKX786469 FUO786469:FUT786469 GEK786469:GEP786469 GOG786469:GOL786469 GYC786469:GYH786469 HHY786469:HID786469 HRU786469:HRZ786469 IBQ786469:IBV786469 ILM786469:ILR786469 IVI786469:IVN786469 JFE786469:JFJ786469 JPA786469:JPF786469 JYW786469:JZB786469 KIS786469:KIX786469 KSO786469:KST786469 LCK786469:LCP786469 LMG786469:LML786469 LWC786469:LWH786469 MFY786469:MGD786469 MPU786469:MPZ786469 MZQ786469:MZV786469 NJM786469:NJR786469 NTI786469:NTN786469 ODE786469:ODJ786469 ONA786469:ONF786469 OWW786469:OXB786469 PGS786469:PGX786469 PQO786469:PQT786469 QAK786469:QAP786469 QKG786469:QKL786469 QUC786469:QUH786469 RDY786469:RED786469 RNU786469:RNZ786469 RXQ786469:RXV786469 SHM786469:SHR786469 SRI786469:SRN786469 TBE786469:TBJ786469 TLA786469:TLF786469 TUW786469:TVB786469 UES786469:UEX786469 UOO786469:UOT786469 UYK786469:UYP786469 VIG786469:VIL786469 VSC786469:VSH786469 WBY786469:WCD786469 WLU786469:WLZ786469 WVQ786469:WVV786469 I852005:N852005 JE852005:JJ852005 TA852005:TF852005 ACW852005:ADB852005 AMS852005:AMX852005 AWO852005:AWT852005 BGK852005:BGP852005 BQG852005:BQL852005 CAC852005:CAH852005 CJY852005:CKD852005 CTU852005:CTZ852005 DDQ852005:DDV852005 DNM852005:DNR852005 DXI852005:DXN852005 EHE852005:EHJ852005 ERA852005:ERF852005 FAW852005:FBB852005 FKS852005:FKX852005 FUO852005:FUT852005 GEK852005:GEP852005 GOG852005:GOL852005 GYC852005:GYH852005 HHY852005:HID852005 HRU852005:HRZ852005 IBQ852005:IBV852005 ILM852005:ILR852005 IVI852005:IVN852005 JFE852005:JFJ852005 JPA852005:JPF852005 JYW852005:JZB852005 KIS852005:KIX852005 KSO852005:KST852005 LCK852005:LCP852005 LMG852005:LML852005 LWC852005:LWH852005 MFY852005:MGD852005 MPU852005:MPZ852005 MZQ852005:MZV852005 NJM852005:NJR852005 NTI852005:NTN852005 ODE852005:ODJ852005 ONA852005:ONF852005 OWW852005:OXB852005 PGS852005:PGX852005 PQO852005:PQT852005 QAK852005:QAP852005 QKG852005:QKL852005 QUC852005:QUH852005 RDY852005:RED852005 RNU852005:RNZ852005 RXQ852005:RXV852005 SHM852005:SHR852005 SRI852005:SRN852005 TBE852005:TBJ852005 TLA852005:TLF852005 TUW852005:TVB852005 UES852005:UEX852005 UOO852005:UOT852005 UYK852005:UYP852005 VIG852005:VIL852005 VSC852005:VSH852005 WBY852005:WCD852005 WLU852005:WLZ852005 WVQ852005:WVV852005 I917541:N917541 JE917541:JJ917541 TA917541:TF917541 ACW917541:ADB917541 AMS917541:AMX917541 AWO917541:AWT917541 BGK917541:BGP917541 BQG917541:BQL917541 CAC917541:CAH917541 CJY917541:CKD917541 CTU917541:CTZ917541 DDQ917541:DDV917541 DNM917541:DNR917541 DXI917541:DXN917541 EHE917541:EHJ917541 ERA917541:ERF917541 FAW917541:FBB917541 FKS917541:FKX917541 FUO917541:FUT917541 GEK917541:GEP917541 GOG917541:GOL917541 GYC917541:GYH917541 HHY917541:HID917541 HRU917541:HRZ917541 IBQ917541:IBV917541 ILM917541:ILR917541 IVI917541:IVN917541 JFE917541:JFJ917541 JPA917541:JPF917541 JYW917541:JZB917541 KIS917541:KIX917541 KSO917541:KST917541 LCK917541:LCP917541 LMG917541:LML917541 LWC917541:LWH917541 MFY917541:MGD917541 MPU917541:MPZ917541 MZQ917541:MZV917541 NJM917541:NJR917541 NTI917541:NTN917541 ODE917541:ODJ917541 ONA917541:ONF917541 OWW917541:OXB917541 PGS917541:PGX917541 PQO917541:PQT917541 QAK917541:QAP917541 QKG917541:QKL917541 QUC917541:QUH917541 RDY917541:RED917541 RNU917541:RNZ917541 RXQ917541:RXV917541 SHM917541:SHR917541 SRI917541:SRN917541 TBE917541:TBJ917541 TLA917541:TLF917541 TUW917541:TVB917541 UES917541:UEX917541 UOO917541:UOT917541 UYK917541:UYP917541 VIG917541:VIL917541 VSC917541:VSH917541 WBY917541:WCD917541 WLU917541:WLZ917541 WVQ917541:WVV917541 I983077:N983077 JE983077:JJ983077 TA983077:TF983077 ACW983077:ADB983077 AMS983077:AMX983077 AWO983077:AWT983077 BGK983077:BGP983077 BQG983077:BQL983077 CAC983077:CAH983077 CJY983077:CKD983077 CTU983077:CTZ983077 DDQ983077:DDV983077 DNM983077:DNR983077 DXI983077:DXN983077 EHE983077:EHJ983077 ERA983077:ERF983077 FAW983077:FBB983077 FKS983077:FKX983077 FUO983077:FUT983077 GEK983077:GEP983077 GOG983077:GOL983077 GYC983077:GYH983077 HHY983077:HID983077 HRU983077:HRZ983077 IBQ983077:IBV983077 ILM983077:ILR983077 IVI983077:IVN983077 JFE983077:JFJ983077 JPA983077:JPF983077 JYW983077:JZB983077 KIS983077:KIX983077 KSO983077:KST983077 LCK983077:LCP983077 LMG983077:LML983077 LWC983077:LWH983077 MFY983077:MGD983077 MPU983077:MPZ983077 MZQ983077:MZV983077 NJM983077:NJR983077 NTI983077:NTN983077 ODE983077:ODJ983077 ONA983077:ONF983077 OWW983077:OXB983077 PGS983077:PGX983077 PQO983077:PQT983077 QAK983077:QAP983077 QKG983077:QKL983077 QUC983077:QUH983077 RDY983077:RED983077 RNU983077:RNZ983077 RXQ983077:RXV983077 SHM983077:SHR983077 SRI983077:SRN983077 TBE983077:TBJ983077 TLA983077:TLF983077 TUW983077:TVB983077 UES983077:UEX983077 UOO983077:UOT983077 UYK983077:UYP983077 VIG983077:VIL983077 VSC983077:VSH983077 WBY983077:WCD983077 WLU983077:WLZ983077 WVQ983077:WVV983077">
      <formula1>"西宮市,西宮市以外"</formula1>
    </dataValidation>
    <dataValidation type="list" allowBlank="1" showInputMessage="1" sqref="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65559 JV65559 TR65559 ADN65559 ANJ65559 AXF65559 BHB65559 BQX65559 CAT65559 CKP65559 CUL65559 DEH65559 DOD65559 DXZ65559 EHV65559 ERR65559 FBN65559 FLJ65559 FVF65559 GFB65559 GOX65559 GYT65559 HIP65559 HSL65559 ICH65559 IMD65559 IVZ65559 JFV65559 JPR65559 JZN65559 KJJ65559 KTF65559 LDB65559 LMX65559 LWT65559 MGP65559 MQL65559 NAH65559 NKD65559 NTZ65559 ODV65559 ONR65559 OXN65559 PHJ65559 PRF65559 QBB65559 QKX65559 QUT65559 REP65559 ROL65559 RYH65559 SID65559 SRZ65559 TBV65559 TLR65559 TVN65559 UFJ65559 UPF65559 UZB65559 VIX65559 VST65559 WCP65559 WML65559 WWH65559 Z131095 JV131095 TR131095 ADN131095 ANJ131095 AXF131095 BHB131095 BQX131095 CAT131095 CKP131095 CUL131095 DEH131095 DOD131095 DXZ131095 EHV131095 ERR131095 FBN131095 FLJ131095 FVF131095 GFB131095 GOX131095 GYT131095 HIP131095 HSL131095 ICH131095 IMD131095 IVZ131095 JFV131095 JPR131095 JZN131095 KJJ131095 KTF131095 LDB131095 LMX131095 LWT131095 MGP131095 MQL131095 NAH131095 NKD131095 NTZ131095 ODV131095 ONR131095 OXN131095 PHJ131095 PRF131095 QBB131095 QKX131095 QUT131095 REP131095 ROL131095 RYH131095 SID131095 SRZ131095 TBV131095 TLR131095 TVN131095 UFJ131095 UPF131095 UZB131095 VIX131095 VST131095 WCP131095 WML131095 WWH131095 Z196631 JV196631 TR196631 ADN196631 ANJ196631 AXF196631 BHB196631 BQX196631 CAT196631 CKP196631 CUL196631 DEH196631 DOD196631 DXZ196631 EHV196631 ERR196631 FBN196631 FLJ196631 FVF196631 GFB196631 GOX196631 GYT196631 HIP196631 HSL196631 ICH196631 IMD196631 IVZ196631 JFV196631 JPR196631 JZN196631 KJJ196631 KTF196631 LDB196631 LMX196631 LWT196631 MGP196631 MQL196631 NAH196631 NKD196631 NTZ196631 ODV196631 ONR196631 OXN196631 PHJ196631 PRF196631 QBB196631 QKX196631 QUT196631 REP196631 ROL196631 RYH196631 SID196631 SRZ196631 TBV196631 TLR196631 TVN196631 UFJ196631 UPF196631 UZB196631 VIX196631 VST196631 WCP196631 WML196631 WWH196631 Z262167 JV262167 TR262167 ADN262167 ANJ262167 AXF262167 BHB262167 BQX262167 CAT262167 CKP262167 CUL262167 DEH262167 DOD262167 DXZ262167 EHV262167 ERR262167 FBN262167 FLJ262167 FVF262167 GFB262167 GOX262167 GYT262167 HIP262167 HSL262167 ICH262167 IMD262167 IVZ262167 JFV262167 JPR262167 JZN262167 KJJ262167 KTF262167 LDB262167 LMX262167 LWT262167 MGP262167 MQL262167 NAH262167 NKD262167 NTZ262167 ODV262167 ONR262167 OXN262167 PHJ262167 PRF262167 QBB262167 QKX262167 QUT262167 REP262167 ROL262167 RYH262167 SID262167 SRZ262167 TBV262167 TLR262167 TVN262167 UFJ262167 UPF262167 UZB262167 VIX262167 VST262167 WCP262167 WML262167 WWH262167 Z327703 JV327703 TR327703 ADN327703 ANJ327703 AXF327703 BHB327703 BQX327703 CAT327703 CKP327703 CUL327703 DEH327703 DOD327703 DXZ327703 EHV327703 ERR327703 FBN327703 FLJ327703 FVF327703 GFB327703 GOX327703 GYT327703 HIP327703 HSL327703 ICH327703 IMD327703 IVZ327703 JFV327703 JPR327703 JZN327703 KJJ327703 KTF327703 LDB327703 LMX327703 LWT327703 MGP327703 MQL327703 NAH327703 NKD327703 NTZ327703 ODV327703 ONR327703 OXN327703 PHJ327703 PRF327703 QBB327703 QKX327703 QUT327703 REP327703 ROL327703 RYH327703 SID327703 SRZ327703 TBV327703 TLR327703 TVN327703 UFJ327703 UPF327703 UZB327703 VIX327703 VST327703 WCP327703 WML327703 WWH327703 Z393239 JV393239 TR393239 ADN393239 ANJ393239 AXF393239 BHB393239 BQX393239 CAT393239 CKP393239 CUL393239 DEH393239 DOD393239 DXZ393239 EHV393239 ERR393239 FBN393239 FLJ393239 FVF393239 GFB393239 GOX393239 GYT393239 HIP393239 HSL393239 ICH393239 IMD393239 IVZ393239 JFV393239 JPR393239 JZN393239 KJJ393239 KTF393239 LDB393239 LMX393239 LWT393239 MGP393239 MQL393239 NAH393239 NKD393239 NTZ393239 ODV393239 ONR393239 OXN393239 PHJ393239 PRF393239 QBB393239 QKX393239 QUT393239 REP393239 ROL393239 RYH393239 SID393239 SRZ393239 TBV393239 TLR393239 TVN393239 UFJ393239 UPF393239 UZB393239 VIX393239 VST393239 WCP393239 WML393239 WWH393239 Z458775 JV458775 TR458775 ADN458775 ANJ458775 AXF458775 BHB458775 BQX458775 CAT458775 CKP458775 CUL458775 DEH458775 DOD458775 DXZ458775 EHV458775 ERR458775 FBN458775 FLJ458775 FVF458775 GFB458775 GOX458775 GYT458775 HIP458775 HSL458775 ICH458775 IMD458775 IVZ458775 JFV458775 JPR458775 JZN458775 KJJ458775 KTF458775 LDB458775 LMX458775 LWT458775 MGP458775 MQL458775 NAH458775 NKD458775 NTZ458775 ODV458775 ONR458775 OXN458775 PHJ458775 PRF458775 QBB458775 QKX458775 QUT458775 REP458775 ROL458775 RYH458775 SID458775 SRZ458775 TBV458775 TLR458775 TVN458775 UFJ458775 UPF458775 UZB458775 VIX458775 VST458775 WCP458775 WML458775 WWH458775 Z524311 JV524311 TR524311 ADN524311 ANJ524311 AXF524311 BHB524311 BQX524311 CAT524311 CKP524311 CUL524311 DEH524311 DOD524311 DXZ524311 EHV524311 ERR524311 FBN524311 FLJ524311 FVF524311 GFB524311 GOX524311 GYT524311 HIP524311 HSL524311 ICH524311 IMD524311 IVZ524311 JFV524311 JPR524311 JZN524311 KJJ524311 KTF524311 LDB524311 LMX524311 LWT524311 MGP524311 MQL524311 NAH524311 NKD524311 NTZ524311 ODV524311 ONR524311 OXN524311 PHJ524311 PRF524311 QBB524311 QKX524311 QUT524311 REP524311 ROL524311 RYH524311 SID524311 SRZ524311 TBV524311 TLR524311 TVN524311 UFJ524311 UPF524311 UZB524311 VIX524311 VST524311 WCP524311 WML524311 WWH524311 Z589847 JV589847 TR589847 ADN589847 ANJ589847 AXF589847 BHB589847 BQX589847 CAT589847 CKP589847 CUL589847 DEH589847 DOD589847 DXZ589847 EHV589847 ERR589847 FBN589847 FLJ589847 FVF589847 GFB589847 GOX589847 GYT589847 HIP589847 HSL589847 ICH589847 IMD589847 IVZ589847 JFV589847 JPR589847 JZN589847 KJJ589847 KTF589847 LDB589847 LMX589847 LWT589847 MGP589847 MQL589847 NAH589847 NKD589847 NTZ589847 ODV589847 ONR589847 OXN589847 PHJ589847 PRF589847 QBB589847 QKX589847 QUT589847 REP589847 ROL589847 RYH589847 SID589847 SRZ589847 TBV589847 TLR589847 TVN589847 UFJ589847 UPF589847 UZB589847 VIX589847 VST589847 WCP589847 WML589847 WWH589847 Z655383 JV655383 TR655383 ADN655383 ANJ655383 AXF655383 BHB655383 BQX655383 CAT655383 CKP655383 CUL655383 DEH655383 DOD655383 DXZ655383 EHV655383 ERR655383 FBN655383 FLJ655383 FVF655383 GFB655383 GOX655383 GYT655383 HIP655383 HSL655383 ICH655383 IMD655383 IVZ655383 JFV655383 JPR655383 JZN655383 KJJ655383 KTF655383 LDB655383 LMX655383 LWT655383 MGP655383 MQL655383 NAH655383 NKD655383 NTZ655383 ODV655383 ONR655383 OXN655383 PHJ655383 PRF655383 QBB655383 QKX655383 QUT655383 REP655383 ROL655383 RYH655383 SID655383 SRZ655383 TBV655383 TLR655383 TVN655383 UFJ655383 UPF655383 UZB655383 VIX655383 VST655383 WCP655383 WML655383 WWH655383 Z720919 JV720919 TR720919 ADN720919 ANJ720919 AXF720919 BHB720919 BQX720919 CAT720919 CKP720919 CUL720919 DEH720919 DOD720919 DXZ720919 EHV720919 ERR720919 FBN720919 FLJ720919 FVF720919 GFB720919 GOX720919 GYT720919 HIP720919 HSL720919 ICH720919 IMD720919 IVZ720919 JFV720919 JPR720919 JZN720919 KJJ720919 KTF720919 LDB720919 LMX720919 LWT720919 MGP720919 MQL720919 NAH720919 NKD720919 NTZ720919 ODV720919 ONR720919 OXN720919 PHJ720919 PRF720919 QBB720919 QKX720919 QUT720919 REP720919 ROL720919 RYH720919 SID720919 SRZ720919 TBV720919 TLR720919 TVN720919 UFJ720919 UPF720919 UZB720919 VIX720919 VST720919 WCP720919 WML720919 WWH720919 Z786455 JV786455 TR786455 ADN786455 ANJ786455 AXF786455 BHB786455 BQX786455 CAT786455 CKP786455 CUL786455 DEH786455 DOD786455 DXZ786455 EHV786455 ERR786455 FBN786455 FLJ786455 FVF786455 GFB786455 GOX786455 GYT786455 HIP786455 HSL786455 ICH786455 IMD786455 IVZ786455 JFV786455 JPR786455 JZN786455 KJJ786455 KTF786455 LDB786455 LMX786455 LWT786455 MGP786455 MQL786455 NAH786455 NKD786455 NTZ786455 ODV786455 ONR786455 OXN786455 PHJ786455 PRF786455 QBB786455 QKX786455 QUT786455 REP786455 ROL786455 RYH786455 SID786455 SRZ786455 TBV786455 TLR786455 TVN786455 UFJ786455 UPF786455 UZB786455 VIX786455 VST786455 WCP786455 WML786455 WWH786455 Z851991 JV851991 TR851991 ADN851991 ANJ851991 AXF851991 BHB851991 BQX851991 CAT851991 CKP851991 CUL851991 DEH851991 DOD851991 DXZ851991 EHV851991 ERR851991 FBN851991 FLJ851991 FVF851991 GFB851991 GOX851991 GYT851991 HIP851991 HSL851991 ICH851991 IMD851991 IVZ851991 JFV851991 JPR851991 JZN851991 KJJ851991 KTF851991 LDB851991 LMX851991 LWT851991 MGP851991 MQL851991 NAH851991 NKD851991 NTZ851991 ODV851991 ONR851991 OXN851991 PHJ851991 PRF851991 QBB851991 QKX851991 QUT851991 REP851991 ROL851991 RYH851991 SID851991 SRZ851991 TBV851991 TLR851991 TVN851991 UFJ851991 UPF851991 UZB851991 VIX851991 VST851991 WCP851991 WML851991 WWH851991 Z917527 JV917527 TR917527 ADN917527 ANJ917527 AXF917527 BHB917527 BQX917527 CAT917527 CKP917527 CUL917527 DEH917527 DOD917527 DXZ917527 EHV917527 ERR917527 FBN917527 FLJ917527 FVF917527 GFB917527 GOX917527 GYT917527 HIP917527 HSL917527 ICH917527 IMD917527 IVZ917527 JFV917527 JPR917527 JZN917527 KJJ917527 KTF917527 LDB917527 LMX917527 LWT917527 MGP917527 MQL917527 NAH917527 NKD917527 NTZ917527 ODV917527 ONR917527 OXN917527 PHJ917527 PRF917527 QBB917527 QKX917527 QUT917527 REP917527 ROL917527 RYH917527 SID917527 SRZ917527 TBV917527 TLR917527 TVN917527 UFJ917527 UPF917527 UZB917527 VIX917527 VST917527 WCP917527 WML917527 WWH917527 Z983063 JV983063 TR983063 ADN983063 ANJ983063 AXF983063 BHB983063 BQX983063 CAT983063 CKP983063 CUL983063 DEH983063 DOD983063 DXZ983063 EHV983063 ERR983063 FBN983063 FLJ983063 FVF983063 GFB983063 GOX983063 GYT983063 HIP983063 HSL983063 ICH983063 IMD983063 IVZ983063 JFV983063 JPR983063 JZN983063 KJJ983063 KTF983063 LDB983063 LMX983063 LWT983063 MGP983063 MQL983063 NAH983063 NKD983063 NTZ983063 ODV983063 ONR983063 OXN983063 PHJ983063 PRF983063 QBB983063 QKX983063 QUT983063 REP983063 ROL983063 RYH983063 SID983063 SRZ983063 TBV983063 TLR983063 TVN983063 UFJ983063 UPF983063 UZB983063 VIX983063 VST983063 WCP983063 WML983063 WWH983063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T15 JP15 TL15 ADH15 AND15 AWZ15 BGV15 BQR15 CAN15 CKJ15 CUF15 DEB15 DNX15 DXT15 EHP15 ERL15 FBH15 FLD15 FUZ15 GEV15 GOR15 GYN15 HIJ15 HSF15 ICB15 ILX15 IVT15 JFP15 JPL15 JZH15 KJD15 KSZ15 LCV15 LMR15 LWN15 MGJ15 MQF15 NAB15 NJX15 NTT15 ODP15 ONL15 OXH15 PHD15 PQZ15 QAV15 QKR15 QUN15 REJ15 ROF15 RYB15 SHX15 SRT15 TBP15 TLL15 TVH15 UFD15 UOZ15 UYV15 VIR15 VSN15 WCJ15 WMF15 WWB15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I15:I17 JE15:JE17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I65559:I65561 JE65559:JE65561 TA65559:TA65561 ACW65559:ACW65561 AMS65559:AMS65561 AWO65559:AWO65561 BGK65559:BGK65561 BQG65559:BQG65561 CAC65559:CAC65561 CJY65559:CJY65561 CTU65559:CTU65561 DDQ65559:DDQ65561 DNM65559:DNM65561 DXI65559:DXI65561 EHE65559:EHE65561 ERA65559:ERA65561 FAW65559:FAW65561 FKS65559:FKS65561 FUO65559:FUO65561 GEK65559:GEK65561 GOG65559:GOG65561 GYC65559:GYC65561 HHY65559:HHY65561 HRU65559:HRU65561 IBQ65559:IBQ65561 ILM65559:ILM65561 IVI65559:IVI65561 JFE65559:JFE65561 JPA65559:JPA65561 JYW65559:JYW65561 KIS65559:KIS65561 KSO65559:KSO65561 LCK65559:LCK65561 LMG65559:LMG65561 LWC65559:LWC65561 MFY65559:MFY65561 MPU65559:MPU65561 MZQ65559:MZQ65561 NJM65559:NJM65561 NTI65559:NTI65561 ODE65559:ODE65561 ONA65559:ONA65561 OWW65559:OWW65561 PGS65559:PGS65561 PQO65559:PQO65561 QAK65559:QAK65561 QKG65559:QKG65561 QUC65559:QUC65561 RDY65559:RDY65561 RNU65559:RNU65561 RXQ65559:RXQ65561 SHM65559:SHM65561 SRI65559:SRI65561 TBE65559:TBE65561 TLA65559:TLA65561 TUW65559:TUW65561 UES65559:UES65561 UOO65559:UOO65561 UYK65559:UYK65561 VIG65559:VIG65561 VSC65559:VSC65561 WBY65559:WBY65561 WLU65559:WLU65561 WVQ65559:WVQ65561 I131095:I131097 JE131095:JE131097 TA131095:TA131097 ACW131095:ACW131097 AMS131095:AMS131097 AWO131095:AWO131097 BGK131095:BGK131097 BQG131095:BQG131097 CAC131095:CAC131097 CJY131095:CJY131097 CTU131095:CTU131097 DDQ131095:DDQ131097 DNM131095:DNM131097 DXI131095:DXI131097 EHE131095:EHE131097 ERA131095:ERA131097 FAW131095:FAW131097 FKS131095:FKS131097 FUO131095:FUO131097 GEK131095:GEK131097 GOG131095:GOG131097 GYC131095:GYC131097 HHY131095:HHY131097 HRU131095:HRU131097 IBQ131095:IBQ131097 ILM131095:ILM131097 IVI131095:IVI131097 JFE131095:JFE131097 JPA131095:JPA131097 JYW131095:JYW131097 KIS131095:KIS131097 KSO131095:KSO131097 LCK131095:LCK131097 LMG131095:LMG131097 LWC131095:LWC131097 MFY131095:MFY131097 MPU131095:MPU131097 MZQ131095:MZQ131097 NJM131095:NJM131097 NTI131095:NTI131097 ODE131095:ODE131097 ONA131095:ONA131097 OWW131095:OWW131097 PGS131095:PGS131097 PQO131095:PQO131097 QAK131095:QAK131097 QKG131095:QKG131097 QUC131095:QUC131097 RDY131095:RDY131097 RNU131095:RNU131097 RXQ131095:RXQ131097 SHM131095:SHM131097 SRI131095:SRI131097 TBE131095:TBE131097 TLA131095:TLA131097 TUW131095:TUW131097 UES131095:UES131097 UOO131095:UOO131097 UYK131095:UYK131097 VIG131095:VIG131097 VSC131095:VSC131097 WBY131095:WBY131097 WLU131095:WLU131097 WVQ131095:WVQ131097 I196631:I196633 JE196631:JE196633 TA196631:TA196633 ACW196631:ACW196633 AMS196631:AMS196633 AWO196631:AWO196633 BGK196631:BGK196633 BQG196631:BQG196633 CAC196631:CAC196633 CJY196631:CJY196633 CTU196631:CTU196633 DDQ196631:DDQ196633 DNM196631:DNM196633 DXI196631:DXI196633 EHE196631:EHE196633 ERA196631:ERA196633 FAW196631:FAW196633 FKS196631:FKS196633 FUO196631:FUO196633 GEK196631:GEK196633 GOG196631:GOG196633 GYC196631:GYC196633 HHY196631:HHY196633 HRU196631:HRU196633 IBQ196631:IBQ196633 ILM196631:ILM196633 IVI196631:IVI196633 JFE196631:JFE196633 JPA196631:JPA196633 JYW196631:JYW196633 KIS196631:KIS196633 KSO196631:KSO196633 LCK196631:LCK196633 LMG196631:LMG196633 LWC196631:LWC196633 MFY196631:MFY196633 MPU196631:MPU196633 MZQ196631:MZQ196633 NJM196631:NJM196633 NTI196631:NTI196633 ODE196631:ODE196633 ONA196631:ONA196633 OWW196631:OWW196633 PGS196631:PGS196633 PQO196631:PQO196633 QAK196631:QAK196633 QKG196631:QKG196633 QUC196631:QUC196633 RDY196631:RDY196633 RNU196631:RNU196633 RXQ196631:RXQ196633 SHM196631:SHM196633 SRI196631:SRI196633 TBE196631:TBE196633 TLA196631:TLA196633 TUW196631:TUW196633 UES196631:UES196633 UOO196631:UOO196633 UYK196631:UYK196633 VIG196631:VIG196633 VSC196631:VSC196633 WBY196631:WBY196633 WLU196631:WLU196633 WVQ196631:WVQ196633 I262167:I262169 JE262167:JE262169 TA262167:TA262169 ACW262167:ACW262169 AMS262167:AMS262169 AWO262167:AWO262169 BGK262167:BGK262169 BQG262167:BQG262169 CAC262167:CAC262169 CJY262167:CJY262169 CTU262167:CTU262169 DDQ262167:DDQ262169 DNM262167:DNM262169 DXI262167:DXI262169 EHE262167:EHE262169 ERA262167:ERA262169 FAW262167:FAW262169 FKS262167:FKS262169 FUO262167:FUO262169 GEK262167:GEK262169 GOG262167:GOG262169 GYC262167:GYC262169 HHY262167:HHY262169 HRU262167:HRU262169 IBQ262167:IBQ262169 ILM262167:ILM262169 IVI262167:IVI262169 JFE262167:JFE262169 JPA262167:JPA262169 JYW262167:JYW262169 KIS262167:KIS262169 KSO262167:KSO262169 LCK262167:LCK262169 LMG262167:LMG262169 LWC262167:LWC262169 MFY262167:MFY262169 MPU262167:MPU262169 MZQ262167:MZQ262169 NJM262167:NJM262169 NTI262167:NTI262169 ODE262167:ODE262169 ONA262167:ONA262169 OWW262167:OWW262169 PGS262167:PGS262169 PQO262167:PQO262169 QAK262167:QAK262169 QKG262167:QKG262169 QUC262167:QUC262169 RDY262167:RDY262169 RNU262167:RNU262169 RXQ262167:RXQ262169 SHM262167:SHM262169 SRI262167:SRI262169 TBE262167:TBE262169 TLA262167:TLA262169 TUW262167:TUW262169 UES262167:UES262169 UOO262167:UOO262169 UYK262167:UYK262169 VIG262167:VIG262169 VSC262167:VSC262169 WBY262167:WBY262169 WLU262167:WLU262169 WVQ262167:WVQ262169 I327703:I327705 JE327703:JE327705 TA327703:TA327705 ACW327703:ACW327705 AMS327703:AMS327705 AWO327703:AWO327705 BGK327703:BGK327705 BQG327703:BQG327705 CAC327703:CAC327705 CJY327703:CJY327705 CTU327703:CTU327705 DDQ327703:DDQ327705 DNM327703:DNM327705 DXI327703:DXI327705 EHE327703:EHE327705 ERA327703:ERA327705 FAW327703:FAW327705 FKS327703:FKS327705 FUO327703:FUO327705 GEK327703:GEK327705 GOG327703:GOG327705 GYC327703:GYC327705 HHY327703:HHY327705 HRU327703:HRU327705 IBQ327703:IBQ327705 ILM327703:ILM327705 IVI327703:IVI327705 JFE327703:JFE327705 JPA327703:JPA327705 JYW327703:JYW327705 KIS327703:KIS327705 KSO327703:KSO327705 LCK327703:LCK327705 LMG327703:LMG327705 LWC327703:LWC327705 MFY327703:MFY327705 MPU327703:MPU327705 MZQ327703:MZQ327705 NJM327703:NJM327705 NTI327703:NTI327705 ODE327703:ODE327705 ONA327703:ONA327705 OWW327703:OWW327705 PGS327703:PGS327705 PQO327703:PQO327705 QAK327703:QAK327705 QKG327703:QKG327705 QUC327703:QUC327705 RDY327703:RDY327705 RNU327703:RNU327705 RXQ327703:RXQ327705 SHM327703:SHM327705 SRI327703:SRI327705 TBE327703:TBE327705 TLA327703:TLA327705 TUW327703:TUW327705 UES327703:UES327705 UOO327703:UOO327705 UYK327703:UYK327705 VIG327703:VIG327705 VSC327703:VSC327705 WBY327703:WBY327705 WLU327703:WLU327705 WVQ327703:WVQ327705 I393239:I393241 JE393239:JE393241 TA393239:TA393241 ACW393239:ACW393241 AMS393239:AMS393241 AWO393239:AWO393241 BGK393239:BGK393241 BQG393239:BQG393241 CAC393239:CAC393241 CJY393239:CJY393241 CTU393239:CTU393241 DDQ393239:DDQ393241 DNM393239:DNM393241 DXI393239:DXI393241 EHE393239:EHE393241 ERA393239:ERA393241 FAW393239:FAW393241 FKS393239:FKS393241 FUO393239:FUO393241 GEK393239:GEK393241 GOG393239:GOG393241 GYC393239:GYC393241 HHY393239:HHY393241 HRU393239:HRU393241 IBQ393239:IBQ393241 ILM393239:ILM393241 IVI393239:IVI393241 JFE393239:JFE393241 JPA393239:JPA393241 JYW393239:JYW393241 KIS393239:KIS393241 KSO393239:KSO393241 LCK393239:LCK393241 LMG393239:LMG393241 LWC393239:LWC393241 MFY393239:MFY393241 MPU393239:MPU393241 MZQ393239:MZQ393241 NJM393239:NJM393241 NTI393239:NTI393241 ODE393239:ODE393241 ONA393239:ONA393241 OWW393239:OWW393241 PGS393239:PGS393241 PQO393239:PQO393241 QAK393239:QAK393241 QKG393239:QKG393241 QUC393239:QUC393241 RDY393239:RDY393241 RNU393239:RNU393241 RXQ393239:RXQ393241 SHM393239:SHM393241 SRI393239:SRI393241 TBE393239:TBE393241 TLA393239:TLA393241 TUW393239:TUW393241 UES393239:UES393241 UOO393239:UOO393241 UYK393239:UYK393241 VIG393239:VIG393241 VSC393239:VSC393241 WBY393239:WBY393241 WLU393239:WLU393241 WVQ393239:WVQ393241 I458775:I458777 JE458775:JE458777 TA458775:TA458777 ACW458775:ACW458777 AMS458775:AMS458777 AWO458775:AWO458777 BGK458775:BGK458777 BQG458775:BQG458777 CAC458775:CAC458777 CJY458775:CJY458777 CTU458775:CTU458777 DDQ458775:DDQ458777 DNM458775:DNM458777 DXI458775:DXI458777 EHE458775:EHE458777 ERA458775:ERA458777 FAW458775:FAW458777 FKS458775:FKS458777 FUO458775:FUO458777 GEK458775:GEK458777 GOG458775:GOG458777 GYC458775:GYC458777 HHY458775:HHY458777 HRU458775:HRU458777 IBQ458775:IBQ458777 ILM458775:ILM458777 IVI458775:IVI458777 JFE458775:JFE458777 JPA458775:JPA458777 JYW458775:JYW458777 KIS458775:KIS458777 KSO458775:KSO458777 LCK458775:LCK458777 LMG458775:LMG458777 LWC458775:LWC458777 MFY458775:MFY458777 MPU458775:MPU458777 MZQ458775:MZQ458777 NJM458775:NJM458777 NTI458775:NTI458777 ODE458775:ODE458777 ONA458775:ONA458777 OWW458775:OWW458777 PGS458775:PGS458777 PQO458775:PQO458777 QAK458775:QAK458777 QKG458775:QKG458777 QUC458775:QUC458777 RDY458775:RDY458777 RNU458775:RNU458777 RXQ458775:RXQ458777 SHM458775:SHM458777 SRI458775:SRI458777 TBE458775:TBE458777 TLA458775:TLA458777 TUW458775:TUW458777 UES458775:UES458777 UOO458775:UOO458777 UYK458775:UYK458777 VIG458775:VIG458777 VSC458775:VSC458777 WBY458775:WBY458777 WLU458775:WLU458777 WVQ458775:WVQ458777 I524311:I524313 JE524311:JE524313 TA524311:TA524313 ACW524311:ACW524313 AMS524311:AMS524313 AWO524311:AWO524313 BGK524311:BGK524313 BQG524311:BQG524313 CAC524311:CAC524313 CJY524311:CJY524313 CTU524311:CTU524313 DDQ524311:DDQ524313 DNM524311:DNM524313 DXI524311:DXI524313 EHE524311:EHE524313 ERA524311:ERA524313 FAW524311:FAW524313 FKS524311:FKS524313 FUO524311:FUO524313 GEK524311:GEK524313 GOG524311:GOG524313 GYC524311:GYC524313 HHY524311:HHY524313 HRU524311:HRU524313 IBQ524311:IBQ524313 ILM524311:ILM524313 IVI524311:IVI524313 JFE524311:JFE524313 JPA524311:JPA524313 JYW524311:JYW524313 KIS524311:KIS524313 KSO524311:KSO524313 LCK524311:LCK524313 LMG524311:LMG524313 LWC524311:LWC524313 MFY524311:MFY524313 MPU524311:MPU524313 MZQ524311:MZQ524313 NJM524311:NJM524313 NTI524311:NTI524313 ODE524311:ODE524313 ONA524311:ONA524313 OWW524311:OWW524313 PGS524311:PGS524313 PQO524311:PQO524313 QAK524311:QAK524313 QKG524311:QKG524313 QUC524311:QUC524313 RDY524311:RDY524313 RNU524311:RNU524313 RXQ524311:RXQ524313 SHM524311:SHM524313 SRI524311:SRI524313 TBE524311:TBE524313 TLA524311:TLA524313 TUW524311:TUW524313 UES524311:UES524313 UOO524311:UOO524313 UYK524311:UYK524313 VIG524311:VIG524313 VSC524311:VSC524313 WBY524311:WBY524313 WLU524311:WLU524313 WVQ524311:WVQ524313 I589847:I589849 JE589847:JE589849 TA589847:TA589849 ACW589847:ACW589849 AMS589847:AMS589849 AWO589847:AWO589849 BGK589847:BGK589849 BQG589847:BQG589849 CAC589847:CAC589849 CJY589847:CJY589849 CTU589847:CTU589849 DDQ589847:DDQ589849 DNM589847:DNM589849 DXI589847:DXI589849 EHE589847:EHE589849 ERA589847:ERA589849 FAW589847:FAW589849 FKS589847:FKS589849 FUO589847:FUO589849 GEK589847:GEK589849 GOG589847:GOG589849 GYC589847:GYC589849 HHY589847:HHY589849 HRU589847:HRU589849 IBQ589847:IBQ589849 ILM589847:ILM589849 IVI589847:IVI589849 JFE589847:JFE589849 JPA589847:JPA589849 JYW589847:JYW589849 KIS589847:KIS589849 KSO589847:KSO589849 LCK589847:LCK589849 LMG589847:LMG589849 LWC589847:LWC589849 MFY589847:MFY589849 MPU589847:MPU589849 MZQ589847:MZQ589849 NJM589847:NJM589849 NTI589847:NTI589849 ODE589847:ODE589849 ONA589847:ONA589849 OWW589847:OWW589849 PGS589847:PGS589849 PQO589847:PQO589849 QAK589847:QAK589849 QKG589847:QKG589849 QUC589847:QUC589849 RDY589847:RDY589849 RNU589847:RNU589849 RXQ589847:RXQ589849 SHM589847:SHM589849 SRI589847:SRI589849 TBE589847:TBE589849 TLA589847:TLA589849 TUW589847:TUW589849 UES589847:UES589849 UOO589847:UOO589849 UYK589847:UYK589849 VIG589847:VIG589849 VSC589847:VSC589849 WBY589847:WBY589849 WLU589847:WLU589849 WVQ589847:WVQ589849 I655383:I655385 JE655383:JE655385 TA655383:TA655385 ACW655383:ACW655385 AMS655383:AMS655385 AWO655383:AWO655385 BGK655383:BGK655385 BQG655383:BQG655385 CAC655383:CAC655385 CJY655383:CJY655385 CTU655383:CTU655385 DDQ655383:DDQ655385 DNM655383:DNM655385 DXI655383:DXI655385 EHE655383:EHE655385 ERA655383:ERA655385 FAW655383:FAW655385 FKS655383:FKS655385 FUO655383:FUO655385 GEK655383:GEK655385 GOG655383:GOG655385 GYC655383:GYC655385 HHY655383:HHY655385 HRU655383:HRU655385 IBQ655383:IBQ655385 ILM655383:ILM655385 IVI655383:IVI655385 JFE655383:JFE655385 JPA655383:JPA655385 JYW655383:JYW655385 KIS655383:KIS655385 KSO655383:KSO655385 LCK655383:LCK655385 LMG655383:LMG655385 LWC655383:LWC655385 MFY655383:MFY655385 MPU655383:MPU655385 MZQ655383:MZQ655385 NJM655383:NJM655385 NTI655383:NTI655385 ODE655383:ODE655385 ONA655383:ONA655385 OWW655383:OWW655385 PGS655383:PGS655385 PQO655383:PQO655385 QAK655383:QAK655385 QKG655383:QKG655385 QUC655383:QUC655385 RDY655383:RDY655385 RNU655383:RNU655385 RXQ655383:RXQ655385 SHM655383:SHM655385 SRI655383:SRI655385 TBE655383:TBE655385 TLA655383:TLA655385 TUW655383:TUW655385 UES655383:UES655385 UOO655383:UOO655385 UYK655383:UYK655385 VIG655383:VIG655385 VSC655383:VSC655385 WBY655383:WBY655385 WLU655383:WLU655385 WVQ655383:WVQ655385 I720919:I720921 JE720919:JE720921 TA720919:TA720921 ACW720919:ACW720921 AMS720919:AMS720921 AWO720919:AWO720921 BGK720919:BGK720921 BQG720919:BQG720921 CAC720919:CAC720921 CJY720919:CJY720921 CTU720919:CTU720921 DDQ720919:DDQ720921 DNM720919:DNM720921 DXI720919:DXI720921 EHE720919:EHE720921 ERA720919:ERA720921 FAW720919:FAW720921 FKS720919:FKS720921 FUO720919:FUO720921 GEK720919:GEK720921 GOG720919:GOG720921 GYC720919:GYC720921 HHY720919:HHY720921 HRU720919:HRU720921 IBQ720919:IBQ720921 ILM720919:ILM720921 IVI720919:IVI720921 JFE720919:JFE720921 JPA720919:JPA720921 JYW720919:JYW720921 KIS720919:KIS720921 KSO720919:KSO720921 LCK720919:LCK720921 LMG720919:LMG720921 LWC720919:LWC720921 MFY720919:MFY720921 MPU720919:MPU720921 MZQ720919:MZQ720921 NJM720919:NJM720921 NTI720919:NTI720921 ODE720919:ODE720921 ONA720919:ONA720921 OWW720919:OWW720921 PGS720919:PGS720921 PQO720919:PQO720921 QAK720919:QAK720921 QKG720919:QKG720921 QUC720919:QUC720921 RDY720919:RDY720921 RNU720919:RNU720921 RXQ720919:RXQ720921 SHM720919:SHM720921 SRI720919:SRI720921 TBE720919:TBE720921 TLA720919:TLA720921 TUW720919:TUW720921 UES720919:UES720921 UOO720919:UOO720921 UYK720919:UYK720921 VIG720919:VIG720921 VSC720919:VSC720921 WBY720919:WBY720921 WLU720919:WLU720921 WVQ720919:WVQ720921 I786455:I786457 JE786455:JE786457 TA786455:TA786457 ACW786455:ACW786457 AMS786455:AMS786457 AWO786455:AWO786457 BGK786455:BGK786457 BQG786455:BQG786457 CAC786455:CAC786457 CJY786455:CJY786457 CTU786455:CTU786457 DDQ786455:DDQ786457 DNM786455:DNM786457 DXI786455:DXI786457 EHE786455:EHE786457 ERA786455:ERA786457 FAW786455:FAW786457 FKS786455:FKS786457 FUO786455:FUO786457 GEK786455:GEK786457 GOG786455:GOG786457 GYC786455:GYC786457 HHY786455:HHY786457 HRU786455:HRU786457 IBQ786455:IBQ786457 ILM786455:ILM786457 IVI786455:IVI786457 JFE786455:JFE786457 JPA786455:JPA786457 JYW786455:JYW786457 KIS786455:KIS786457 KSO786455:KSO786457 LCK786455:LCK786457 LMG786455:LMG786457 LWC786455:LWC786457 MFY786455:MFY786457 MPU786455:MPU786457 MZQ786455:MZQ786457 NJM786455:NJM786457 NTI786455:NTI786457 ODE786455:ODE786457 ONA786455:ONA786457 OWW786455:OWW786457 PGS786455:PGS786457 PQO786455:PQO786457 QAK786455:QAK786457 QKG786455:QKG786457 QUC786455:QUC786457 RDY786455:RDY786457 RNU786455:RNU786457 RXQ786455:RXQ786457 SHM786455:SHM786457 SRI786455:SRI786457 TBE786455:TBE786457 TLA786455:TLA786457 TUW786455:TUW786457 UES786455:UES786457 UOO786455:UOO786457 UYK786455:UYK786457 VIG786455:VIG786457 VSC786455:VSC786457 WBY786455:WBY786457 WLU786455:WLU786457 WVQ786455:WVQ786457 I851991:I851993 JE851991:JE851993 TA851991:TA851993 ACW851991:ACW851993 AMS851991:AMS851993 AWO851991:AWO851993 BGK851991:BGK851993 BQG851991:BQG851993 CAC851991:CAC851993 CJY851991:CJY851993 CTU851991:CTU851993 DDQ851991:DDQ851993 DNM851991:DNM851993 DXI851991:DXI851993 EHE851991:EHE851993 ERA851991:ERA851993 FAW851991:FAW851993 FKS851991:FKS851993 FUO851991:FUO851993 GEK851991:GEK851993 GOG851991:GOG851993 GYC851991:GYC851993 HHY851991:HHY851993 HRU851991:HRU851993 IBQ851991:IBQ851993 ILM851991:ILM851993 IVI851991:IVI851993 JFE851991:JFE851993 JPA851991:JPA851993 JYW851991:JYW851993 KIS851991:KIS851993 KSO851991:KSO851993 LCK851991:LCK851993 LMG851991:LMG851993 LWC851991:LWC851993 MFY851991:MFY851993 MPU851991:MPU851993 MZQ851991:MZQ851993 NJM851991:NJM851993 NTI851991:NTI851993 ODE851991:ODE851993 ONA851991:ONA851993 OWW851991:OWW851993 PGS851991:PGS851993 PQO851991:PQO851993 QAK851991:QAK851993 QKG851991:QKG851993 QUC851991:QUC851993 RDY851991:RDY851993 RNU851991:RNU851993 RXQ851991:RXQ851993 SHM851991:SHM851993 SRI851991:SRI851993 TBE851991:TBE851993 TLA851991:TLA851993 TUW851991:TUW851993 UES851991:UES851993 UOO851991:UOO851993 UYK851991:UYK851993 VIG851991:VIG851993 VSC851991:VSC851993 WBY851991:WBY851993 WLU851991:WLU851993 WVQ851991:WVQ851993 I917527:I917529 JE917527:JE917529 TA917527:TA917529 ACW917527:ACW917529 AMS917527:AMS917529 AWO917527:AWO917529 BGK917527:BGK917529 BQG917527:BQG917529 CAC917527:CAC917529 CJY917527:CJY917529 CTU917527:CTU917529 DDQ917527:DDQ917529 DNM917527:DNM917529 DXI917527:DXI917529 EHE917527:EHE917529 ERA917527:ERA917529 FAW917527:FAW917529 FKS917527:FKS917529 FUO917527:FUO917529 GEK917527:GEK917529 GOG917527:GOG917529 GYC917527:GYC917529 HHY917527:HHY917529 HRU917527:HRU917529 IBQ917527:IBQ917529 ILM917527:ILM917529 IVI917527:IVI917529 JFE917527:JFE917529 JPA917527:JPA917529 JYW917527:JYW917529 KIS917527:KIS917529 KSO917527:KSO917529 LCK917527:LCK917529 LMG917527:LMG917529 LWC917527:LWC917529 MFY917527:MFY917529 MPU917527:MPU917529 MZQ917527:MZQ917529 NJM917527:NJM917529 NTI917527:NTI917529 ODE917527:ODE917529 ONA917527:ONA917529 OWW917527:OWW917529 PGS917527:PGS917529 PQO917527:PQO917529 QAK917527:QAK917529 QKG917527:QKG917529 QUC917527:QUC917529 RDY917527:RDY917529 RNU917527:RNU917529 RXQ917527:RXQ917529 SHM917527:SHM917529 SRI917527:SRI917529 TBE917527:TBE917529 TLA917527:TLA917529 TUW917527:TUW917529 UES917527:UES917529 UOO917527:UOO917529 UYK917527:UYK917529 VIG917527:VIG917529 VSC917527:VSC917529 WBY917527:WBY917529 WLU917527:WLU917529 WVQ917527:WVQ917529 I983063:I983065 JE983063:JE983065 TA983063:TA983065 ACW983063:ACW983065 AMS983063:AMS983065 AWO983063:AWO983065 BGK983063:BGK983065 BQG983063:BQG983065 CAC983063:CAC983065 CJY983063:CJY983065 CTU983063:CTU983065 DDQ983063:DDQ983065 DNM983063:DNM983065 DXI983063:DXI983065 EHE983063:EHE983065 ERA983063:ERA983065 FAW983063:FAW983065 FKS983063:FKS983065 FUO983063:FUO983065 GEK983063:GEK983065 GOG983063:GOG983065 GYC983063:GYC983065 HHY983063:HHY983065 HRU983063:HRU983065 IBQ983063:IBQ983065 ILM983063:ILM983065 IVI983063:IVI983065 JFE983063:JFE983065 JPA983063:JPA983065 JYW983063:JYW983065 KIS983063:KIS983065 KSO983063:KSO983065 LCK983063:LCK983065 LMG983063:LMG983065 LWC983063:LWC983065 MFY983063:MFY983065 MPU983063:MPU983065 MZQ983063:MZQ983065 NJM983063:NJM983065 NTI983063:NTI983065 ODE983063:ODE983065 ONA983063:ONA983065 OWW983063:OWW983065 PGS983063:PGS983065 PQO983063:PQO983065 QAK983063:QAK983065 QKG983063:QKG983065 QUC983063:QUC983065 RDY983063:RDY983065 RNU983063:RNU983065 RXQ983063:RXQ983065 SHM983063:SHM983065 SRI983063:SRI983065 TBE983063:TBE983065 TLA983063:TLA983065 TUW983063:TUW983065 UES983063:UES983065 UOO983063:UOO983065 UYK983063:UYK983065 VIG983063:VIG983065 VSC983063:VSC983065 WBY983063:WBY983065 WLU983063:WLU983065 WVQ983063:WVQ983065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formula1>"○,　　　"</formula1>
    </dataValidation>
    <dataValidation type="list" allowBlank="1" showInputMessage="1" sqref="AD65597:AF65605 WWL983101:WWN983109 WMP983101:WMR983109 WCT983101:WCV983109 VSX983101:VSZ983109 VJB983101:VJD983109 UZF983101:UZH983109 UPJ983101:UPL983109 UFN983101:UFP983109 TVR983101:TVT983109 TLV983101:TLX983109 TBZ983101:TCB983109 SSD983101:SSF983109 SIH983101:SIJ983109 RYL983101:RYN983109 ROP983101:ROR983109 RET983101:REV983109 QUX983101:QUZ983109 QLB983101:QLD983109 QBF983101:QBH983109 PRJ983101:PRL983109 PHN983101:PHP983109 OXR983101:OXT983109 ONV983101:ONX983109 ODZ983101:OEB983109 NUD983101:NUF983109 NKH983101:NKJ983109 NAL983101:NAN983109 MQP983101:MQR983109 MGT983101:MGV983109 LWX983101:LWZ983109 LNB983101:LND983109 LDF983101:LDH983109 KTJ983101:KTL983109 KJN983101:KJP983109 JZR983101:JZT983109 JPV983101:JPX983109 JFZ983101:JGB983109 IWD983101:IWF983109 IMH983101:IMJ983109 ICL983101:ICN983109 HSP983101:HSR983109 HIT983101:HIV983109 GYX983101:GYZ983109 GPB983101:GPD983109 GFF983101:GFH983109 FVJ983101:FVL983109 FLN983101:FLP983109 FBR983101:FBT983109 ERV983101:ERX983109 EHZ983101:EIB983109 DYD983101:DYF983109 DOH983101:DOJ983109 DEL983101:DEN983109 CUP983101:CUR983109 CKT983101:CKV983109 CAX983101:CAZ983109 BRB983101:BRD983109 BHF983101:BHH983109 AXJ983101:AXL983109 ANN983101:ANP983109 ADR983101:ADT983109 TV983101:TX983109 JZ983101:KB983109 AD983101:AF983109 WWL917565:WWN917573 WMP917565:WMR917573 WCT917565:WCV917573 VSX917565:VSZ917573 VJB917565:VJD917573 UZF917565:UZH917573 UPJ917565:UPL917573 UFN917565:UFP917573 TVR917565:TVT917573 TLV917565:TLX917573 TBZ917565:TCB917573 SSD917565:SSF917573 SIH917565:SIJ917573 RYL917565:RYN917573 ROP917565:ROR917573 RET917565:REV917573 QUX917565:QUZ917573 QLB917565:QLD917573 QBF917565:QBH917573 PRJ917565:PRL917573 PHN917565:PHP917573 OXR917565:OXT917573 ONV917565:ONX917573 ODZ917565:OEB917573 NUD917565:NUF917573 NKH917565:NKJ917573 NAL917565:NAN917573 MQP917565:MQR917573 MGT917565:MGV917573 LWX917565:LWZ917573 LNB917565:LND917573 LDF917565:LDH917573 KTJ917565:KTL917573 KJN917565:KJP917573 JZR917565:JZT917573 JPV917565:JPX917573 JFZ917565:JGB917573 IWD917565:IWF917573 IMH917565:IMJ917573 ICL917565:ICN917573 HSP917565:HSR917573 HIT917565:HIV917573 GYX917565:GYZ917573 GPB917565:GPD917573 GFF917565:GFH917573 FVJ917565:FVL917573 FLN917565:FLP917573 FBR917565:FBT917573 ERV917565:ERX917573 EHZ917565:EIB917573 DYD917565:DYF917573 DOH917565:DOJ917573 DEL917565:DEN917573 CUP917565:CUR917573 CKT917565:CKV917573 CAX917565:CAZ917573 BRB917565:BRD917573 BHF917565:BHH917573 AXJ917565:AXL917573 ANN917565:ANP917573 ADR917565:ADT917573 TV917565:TX917573 JZ917565:KB917573 AD917565:AF917573 WWL852029:WWN852037 WMP852029:WMR852037 WCT852029:WCV852037 VSX852029:VSZ852037 VJB852029:VJD852037 UZF852029:UZH852037 UPJ852029:UPL852037 UFN852029:UFP852037 TVR852029:TVT852037 TLV852029:TLX852037 TBZ852029:TCB852037 SSD852029:SSF852037 SIH852029:SIJ852037 RYL852029:RYN852037 ROP852029:ROR852037 RET852029:REV852037 QUX852029:QUZ852037 QLB852029:QLD852037 QBF852029:QBH852037 PRJ852029:PRL852037 PHN852029:PHP852037 OXR852029:OXT852037 ONV852029:ONX852037 ODZ852029:OEB852037 NUD852029:NUF852037 NKH852029:NKJ852037 NAL852029:NAN852037 MQP852029:MQR852037 MGT852029:MGV852037 LWX852029:LWZ852037 LNB852029:LND852037 LDF852029:LDH852037 KTJ852029:KTL852037 KJN852029:KJP852037 JZR852029:JZT852037 JPV852029:JPX852037 JFZ852029:JGB852037 IWD852029:IWF852037 IMH852029:IMJ852037 ICL852029:ICN852037 HSP852029:HSR852037 HIT852029:HIV852037 GYX852029:GYZ852037 GPB852029:GPD852037 GFF852029:GFH852037 FVJ852029:FVL852037 FLN852029:FLP852037 FBR852029:FBT852037 ERV852029:ERX852037 EHZ852029:EIB852037 DYD852029:DYF852037 DOH852029:DOJ852037 DEL852029:DEN852037 CUP852029:CUR852037 CKT852029:CKV852037 CAX852029:CAZ852037 BRB852029:BRD852037 BHF852029:BHH852037 AXJ852029:AXL852037 ANN852029:ANP852037 ADR852029:ADT852037 TV852029:TX852037 JZ852029:KB852037 AD852029:AF852037 WWL786493:WWN786501 WMP786493:WMR786501 WCT786493:WCV786501 VSX786493:VSZ786501 VJB786493:VJD786501 UZF786493:UZH786501 UPJ786493:UPL786501 UFN786493:UFP786501 TVR786493:TVT786501 TLV786493:TLX786501 TBZ786493:TCB786501 SSD786493:SSF786501 SIH786493:SIJ786501 RYL786493:RYN786501 ROP786493:ROR786501 RET786493:REV786501 QUX786493:QUZ786501 QLB786493:QLD786501 QBF786493:QBH786501 PRJ786493:PRL786501 PHN786493:PHP786501 OXR786493:OXT786501 ONV786493:ONX786501 ODZ786493:OEB786501 NUD786493:NUF786501 NKH786493:NKJ786501 NAL786493:NAN786501 MQP786493:MQR786501 MGT786493:MGV786501 LWX786493:LWZ786501 LNB786493:LND786501 LDF786493:LDH786501 KTJ786493:KTL786501 KJN786493:KJP786501 JZR786493:JZT786501 JPV786493:JPX786501 JFZ786493:JGB786501 IWD786493:IWF786501 IMH786493:IMJ786501 ICL786493:ICN786501 HSP786493:HSR786501 HIT786493:HIV786501 GYX786493:GYZ786501 GPB786493:GPD786501 GFF786493:GFH786501 FVJ786493:FVL786501 FLN786493:FLP786501 FBR786493:FBT786501 ERV786493:ERX786501 EHZ786493:EIB786501 DYD786493:DYF786501 DOH786493:DOJ786501 DEL786493:DEN786501 CUP786493:CUR786501 CKT786493:CKV786501 CAX786493:CAZ786501 BRB786493:BRD786501 BHF786493:BHH786501 AXJ786493:AXL786501 ANN786493:ANP786501 ADR786493:ADT786501 TV786493:TX786501 JZ786493:KB786501 AD786493:AF786501 WWL720957:WWN720965 WMP720957:WMR720965 WCT720957:WCV720965 VSX720957:VSZ720965 VJB720957:VJD720965 UZF720957:UZH720965 UPJ720957:UPL720965 UFN720957:UFP720965 TVR720957:TVT720965 TLV720957:TLX720965 TBZ720957:TCB720965 SSD720957:SSF720965 SIH720957:SIJ720965 RYL720957:RYN720965 ROP720957:ROR720965 RET720957:REV720965 QUX720957:QUZ720965 QLB720957:QLD720965 QBF720957:QBH720965 PRJ720957:PRL720965 PHN720957:PHP720965 OXR720957:OXT720965 ONV720957:ONX720965 ODZ720957:OEB720965 NUD720957:NUF720965 NKH720957:NKJ720965 NAL720957:NAN720965 MQP720957:MQR720965 MGT720957:MGV720965 LWX720957:LWZ720965 LNB720957:LND720965 LDF720957:LDH720965 KTJ720957:KTL720965 KJN720957:KJP720965 JZR720957:JZT720965 JPV720957:JPX720965 JFZ720957:JGB720965 IWD720957:IWF720965 IMH720957:IMJ720965 ICL720957:ICN720965 HSP720957:HSR720965 HIT720957:HIV720965 GYX720957:GYZ720965 GPB720957:GPD720965 GFF720957:GFH720965 FVJ720957:FVL720965 FLN720957:FLP720965 FBR720957:FBT720965 ERV720957:ERX720965 EHZ720957:EIB720965 DYD720957:DYF720965 DOH720957:DOJ720965 DEL720957:DEN720965 CUP720957:CUR720965 CKT720957:CKV720965 CAX720957:CAZ720965 BRB720957:BRD720965 BHF720957:BHH720965 AXJ720957:AXL720965 ANN720957:ANP720965 ADR720957:ADT720965 TV720957:TX720965 JZ720957:KB720965 AD720957:AF720965 WWL655421:WWN655429 WMP655421:WMR655429 WCT655421:WCV655429 VSX655421:VSZ655429 VJB655421:VJD655429 UZF655421:UZH655429 UPJ655421:UPL655429 UFN655421:UFP655429 TVR655421:TVT655429 TLV655421:TLX655429 TBZ655421:TCB655429 SSD655421:SSF655429 SIH655421:SIJ655429 RYL655421:RYN655429 ROP655421:ROR655429 RET655421:REV655429 QUX655421:QUZ655429 QLB655421:QLD655429 QBF655421:QBH655429 PRJ655421:PRL655429 PHN655421:PHP655429 OXR655421:OXT655429 ONV655421:ONX655429 ODZ655421:OEB655429 NUD655421:NUF655429 NKH655421:NKJ655429 NAL655421:NAN655429 MQP655421:MQR655429 MGT655421:MGV655429 LWX655421:LWZ655429 LNB655421:LND655429 LDF655421:LDH655429 KTJ655421:KTL655429 KJN655421:KJP655429 JZR655421:JZT655429 JPV655421:JPX655429 JFZ655421:JGB655429 IWD655421:IWF655429 IMH655421:IMJ655429 ICL655421:ICN655429 HSP655421:HSR655429 HIT655421:HIV655429 GYX655421:GYZ655429 GPB655421:GPD655429 GFF655421:GFH655429 FVJ655421:FVL655429 FLN655421:FLP655429 FBR655421:FBT655429 ERV655421:ERX655429 EHZ655421:EIB655429 DYD655421:DYF655429 DOH655421:DOJ655429 DEL655421:DEN655429 CUP655421:CUR655429 CKT655421:CKV655429 CAX655421:CAZ655429 BRB655421:BRD655429 BHF655421:BHH655429 AXJ655421:AXL655429 ANN655421:ANP655429 ADR655421:ADT655429 TV655421:TX655429 JZ655421:KB655429 AD655421:AF655429 WWL589885:WWN589893 WMP589885:WMR589893 WCT589885:WCV589893 VSX589885:VSZ589893 VJB589885:VJD589893 UZF589885:UZH589893 UPJ589885:UPL589893 UFN589885:UFP589893 TVR589885:TVT589893 TLV589885:TLX589893 TBZ589885:TCB589893 SSD589885:SSF589893 SIH589885:SIJ589893 RYL589885:RYN589893 ROP589885:ROR589893 RET589885:REV589893 QUX589885:QUZ589893 QLB589885:QLD589893 QBF589885:QBH589893 PRJ589885:PRL589893 PHN589885:PHP589893 OXR589885:OXT589893 ONV589885:ONX589893 ODZ589885:OEB589893 NUD589885:NUF589893 NKH589885:NKJ589893 NAL589885:NAN589893 MQP589885:MQR589893 MGT589885:MGV589893 LWX589885:LWZ589893 LNB589885:LND589893 LDF589885:LDH589893 KTJ589885:KTL589893 KJN589885:KJP589893 JZR589885:JZT589893 JPV589885:JPX589893 JFZ589885:JGB589893 IWD589885:IWF589893 IMH589885:IMJ589893 ICL589885:ICN589893 HSP589885:HSR589893 HIT589885:HIV589893 GYX589885:GYZ589893 GPB589885:GPD589893 GFF589885:GFH589893 FVJ589885:FVL589893 FLN589885:FLP589893 FBR589885:FBT589893 ERV589885:ERX589893 EHZ589885:EIB589893 DYD589885:DYF589893 DOH589885:DOJ589893 DEL589885:DEN589893 CUP589885:CUR589893 CKT589885:CKV589893 CAX589885:CAZ589893 BRB589885:BRD589893 BHF589885:BHH589893 AXJ589885:AXL589893 ANN589885:ANP589893 ADR589885:ADT589893 TV589885:TX589893 JZ589885:KB589893 AD589885:AF589893 WWL524349:WWN524357 WMP524349:WMR524357 WCT524349:WCV524357 VSX524349:VSZ524357 VJB524349:VJD524357 UZF524349:UZH524357 UPJ524349:UPL524357 UFN524349:UFP524357 TVR524349:TVT524357 TLV524349:TLX524357 TBZ524349:TCB524357 SSD524349:SSF524357 SIH524349:SIJ524357 RYL524349:RYN524357 ROP524349:ROR524357 RET524349:REV524357 QUX524349:QUZ524357 QLB524349:QLD524357 QBF524349:QBH524357 PRJ524349:PRL524357 PHN524349:PHP524357 OXR524349:OXT524357 ONV524349:ONX524357 ODZ524349:OEB524357 NUD524349:NUF524357 NKH524349:NKJ524357 NAL524349:NAN524357 MQP524349:MQR524357 MGT524349:MGV524357 LWX524349:LWZ524357 LNB524349:LND524357 LDF524349:LDH524357 KTJ524349:KTL524357 KJN524349:KJP524357 JZR524349:JZT524357 JPV524349:JPX524357 JFZ524349:JGB524357 IWD524349:IWF524357 IMH524349:IMJ524357 ICL524349:ICN524357 HSP524349:HSR524357 HIT524349:HIV524357 GYX524349:GYZ524357 GPB524349:GPD524357 GFF524349:GFH524357 FVJ524349:FVL524357 FLN524349:FLP524357 FBR524349:FBT524357 ERV524349:ERX524357 EHZ524349:EIB524357 DYD524349:DYF524357 DOH524349:DOJ524357 DEL524349:DEN524357 CUP524349:CUR524357 CKT524349:CKV524357 CAX524349:CAZ524357 BRB524349:BRD524357 BHF524349:BHH524357 AXJ524349:AXL524357 ANN524349:ANP524357 ADR524349:ADT524357 TV524349:TX524357 JZ524349:KB524357 AD524349:AF524357 WWL458813:WWN458821 WMP458813:WMR458821 WCT458813:WCV458821 VSX458813:VSZ458821 VJB458813:VJD458821 UZF458813:UZH458821 UPJ458813:UPL458821 UFN458813:UFP458821 TVR458813:TVT458821 TLV458813:TLX458821 TBZ458813:TCB458821 SSD458813:SSF458821 SIH458813:SIJ458821 RYL458813:RYN458821 ROP458813:ROR458821 RET458813:REV458821 QUX458813:QUZ458821 QLB458813:QLD458821 QBF458813:QBH458821 PRJ458813:PRL458821 PHN458813:PHP458821 OXR458813:OXT458821 ONV458813:ONX458821 ODZ458813:OEB458821 NUD458813:NUF458821 NKH458813:NKJ458821 NAL458813:NAN458821 MQP458813:MQR458821 MGT458813:MGV458821 LWX458813:LWZ458821 LNB458813:LND458821 LDF458813:LDH458821 KTJ458813:KTL458821 KJN458813:KJP458821 JZR458813:JZT458821 JPV458813:JPX458821 JFZ458813:JGB458821 IWD458813:IWF458821 IMH458813:IMJ458821 ICL458813:ICN458821 HSP458813:HSR458821 HIT458813:HIV458821 GYX458813:GYZ458821 GPB458813:GPD458821 GFF458813:GFH458821 FVJ458813:FVL458821 FLN458813:FLP458821 FBR458813:FBT458821 ERV458813:ERX458821 EHZ458813:EIB458821 DYD458813:DYF458821 DOH458813:DOJ458821 DEL458813:DEN458821 CUP458813:CUR458821 CKT458813:CKV458821 CAX458813:CAZ458821 BRB458813:BRD458821 BHF458813:BHH458821 AXJ458813:AXL458821 ANN458813:ANP458821 ADR458813:ADT458821 TV458813:TX458821 JZ458813:KB458821 AD458813:AF458821 WWL393277:WWN393285 WMP393277:WMR393285 WCT393277:WCV393285 VSX393277:VSZ393285 VJB393277:VJD393285 UZF393277:UZH393285 UPJ393277:UPL393285 UFN393277:UFP393285 TVR393277:TVT393285 TLV393277:TLX393285 TBZ393277:TCB393285 SSD393277:SSF393285 SIH393277:SIJ393285 RYL393277:RYN393285 ROP393277:ROR393285 RET393277:REV393285 QUX393277:QUZ393285 QLB393277:QLD393285 QBF393277:QBH393285 PRJ393277:PRL393285 PHN393277:PHP393285 OXR393277:OXT393285 ONV393277:ONX393285 ODZ393277:OEB393285 NUD393277:NUF393285 NKH393277:NKJ393285 NAL393277:NAN393285 MQP393277:MQR393285 MGT393277:MGV393285 LWX393277:LWZ393285 LNB393277:LND393285 LDF393277:LDH393285 KTJ393277:KTL393285 KJN393277:KJP393285 JZR393277:JZT393285 JPV393277:JPX393285 JFZ393277:JGB393285 IWD393277:IWF393285 IMH393277:IMJ393285 ICL393277:ICN393285 HSP393277:HSR393285 HIT393277:HIV393285 GYX393277:GYZ393285 GPB393277:GPD393285 GFF393277:GFH393285 FVJ393277:FVL393285 FLN393277:FLP393285 FBR393277:FBT393285 ERV393277:ERX393285 EHZ393277:EIB393285 DYD393277:DYF393285 DOH393277:DOJ393285 DEL393277:DEN393285 CUP393277:CUR393285 CKT393277:CKV393285 CAX393277:CAZ393285 BRB393277:BRD393285 BHF393277:BHH393285 AXJ393277:AXL393285 ANN393277:ANP393285 ADR393277:ADT393285 TV393277:TX393285 JZ393277:KB393285 AD393277:AF393285 WWL327741:WWN327749 WMP327741:WMR327749 WCT327741:WCV327749 VSX327741:VSZ327749 VJB327741:VJD327749 UZF327741:UZH327749 UPJ327741:UPL327749 UFN327741:UFP327749 TVR327741:TVT327749 TLV327741:TLX327749 TBZ327741:TCB327749 SSD327741:SSF327749 SIH327741:SIJ327749 RYL327741:RYN327749 ROP327741:ROR327749 RET327741:REV327749 QUX327741:QUZ327749 QLB327741:QLD327749 QBF327741:QBH327749 PRJ327741:PRL327749 PHN327741:PHP327749 OXR327741:OXT327749 ONV327741:ONX327749 ODZ327741:OEB327749 NUD327741:NUF327749 NKH327741:NKJ327749 NAL327741:NAN327749 MQP327741:MQR327749 MGT327741:MGV327749 LWX327741:LWZ327749 LNB327741:LND327749 LDF327741:LDH327749 KTJ327741:KTL327749 KJN327741:KJP327749 JZR327741:JZT327749 JPV327741:JPX327749 JFZ327741:JGB327749 IWD327741:IWF327749 IMH327741:IMJ327749 ICL327741:ICN327749 HSP327741:HSR327749 HIT327741:HIV327749 GYX327741:GYZ327749 GPB327741:GPD327749 GFF327741:GFH327749 FVJ327741:FVL327749 FLN327741:FLP327749 FBR327741:FBT327749 ERV327741:ERX327749 EHZ327741:EIB327749 DYD327741:DYF327749 DOH327741:DOJ327749 DEL327741:DEN327749 CUP327741:CUR327749 CKT327741:CKV327749 CAX327741:CAZ327749 BRB327741:BRD327749 BHF327741:BHH327749 AXJ327741:AXL327749 ANN327741:ANP327749 ADR327741:ADT327749 TV327741:TX327749 JZ327741:KB327749 AD327741:AF327749 WWL262205:WWN262213 WMP262205:WMR262213 WCT262205:WCV262213 VSX262205:VSZ262213 VJB262205:VJD262213 UZF262205:UZH262213 UPJ262205:UPL262213 UFN262205:UFP262213 TVR262205:TVT262213 TLV262205:TLX262213 TBZ262205:TCB262213 SSD262205:SSF262213 SIH262205:SIJ262213 RYL262205:RYN262213 ROP262205:ROR262213 RET262205:REV262213 QUX262205:QUZ262213 QLB262205:QLD262213 QBF262205:QBH262213 PRJ262205:PRL262213 PHN262205:PHP262213 OXR262205:OXT262213 ONV262205:ONX262213 ODZ262205:OEB262213 NUD262205:NUF262213 NKH262205:NKJ262213 NAL262205:NAN262213 MQP262205:MQR262213 MGT262205:MGV262213 LWX262205:LWZ262213 LNB262205:LND262213 LDF262205:LDH262213 KTJ262205:KTL262213 KJN262205:KJP262213 JZR262205:JZT262213 JPV262205:JPX262213 JFZ262205:JGB262213 IWD262205:IWF262213 IMH262205:IMJ262213 ICL262205:ICN262213 HSP262205:HSR262213 HIT262205:HIV262213 GYX262205:GYZ262213 GPB262205:GPD262213 GFF262205:GFH262213 FVJ262205:FVL262213 FLN262205:FLP262213 FBR262205:FBT262213 ERV262205:ERX262213 EHZ262205:EIB262213 DYD262205:DYF262213 DOH262205:DOJ262213 DEL262205:DEN262213 CUP262205:CUR262213 CKT262205:CKV262213 CAX262205:CAZ262213 BRB262205:BRD262213 BHF262205:BHH262213 AXJ262205:AXL262213 ANN262205:ANP262213 ADR262205:ADT262213 TV262205:TX262213 JZ262205:KB262213 AD262205:AF262213 WWL196669:WWN196677 WMP196669:WMR196677 WCT196669:WCV196677 VSX196669:VSZ196677 VJB196669:VJD196677 UZF196669:UZH196677 UPJ196669:UPL196677 UFN196669:UFP196677 TVR196669:TVT196677 TLV196669:TLX196677 TBZ196669:TCB196677 SSD196669:SSF196677 SIH196669:SIJ196677 RYL196669:RYN196677 ROP196669:ROR196677 RET196669:REV196677 QUX196669:QUZ196677 QLB196669:QLD196677 QBF196669:QBH196677 PRJ196669:PRL196677 PHN196669:PHP196677 OXR196669:OXT196677 ONV196669:ONX196677 ODZ196669:OEB196677 NUD196669:NUF196677 NKH196669:NKJ196677 NAL196669:NAN196677 MQP196669:MQR196677 MGT196669:MGV196677 LWX196669:LWZ196677 LNB196669:LND196677 LDF196669:LDH196677 KTJ196669:KTL196677 KJN196669:KJP196677 JZR196669:JZT196677 JPV196669:JPX196677 JFZ196669:JGB196677 IWD196669:IWF196677 IMH196669:IMJ196677 ICL196669:ICN196677 HSP196669:HSR196677 HIT196669:HIV196677 GYX196669:GYZ196677 GPB196669:GPD196677 GFF196669:GFH196677 FVJ196669:FVL196677 FLN196669:FLP196677 FBR196669:FBT196677 ERV196669:ERX196677 EHZ196669:EIB196677 DYD196669:DYF196677 DOH196669:DOJ196677 DEL196669:DEN196677 CUP196669:CUR196677 CKT196669:CKV196677 CAX196669:CAZ196677 BRB196669:BRD196677 BHF196669:BHH196677 AXJ196669:AXL196677 ANN196669:ANP196677 ADR196669:ADT196677 TV196669:TX196677 JZ196669:KB196677 AD196669:AF196677 WWL131133:WWN131141 WMP131133:WMR131141 WCT131133:WCV131141 VSX131133:VSZ131141 VJB131133:VJD131141 UZF131133:UZH131141 UPJ131133:UPL131141 UFN131133:UFP131141 TVR131133:TVT131141 TLV131133:TLX131141 TBZ131133:TCB131141 SSD131133:SSF131141 SIH131133:SIJ131141 RYL131133:RYN131141 ROP131133:ROR131141 RET131133:REV131141 QUX131133:QUZ131141 QLB131133:QLD131141 QBF131133:QBH131141 PRJ131133:PRL131141 PHN131133:PHP131141 OXR131133:OXT131141 ONV131133:ONX131141 ODZ131133:OEB131141 NUD131133:NUF131141 NKH131133:NKJ131141 NAL131133:NAN131141 MQP131133:MQR131141 MGT131133:MGV131141 LWX131133:LWZ131141 LNB131133:LND131141 LDF131133:LDH131141 KTJ131133:KTL131141 KJN131133:KJP131141 JZR131133:JZT131141 JPV131133:JPX131141 JFZ131133:JGB131141 IWD131133:IWF131141 IMH131133:IMJ131141 ICL131133:ICN131141 HSP131133:HSR131141 HIT131133:HIV131141 GYX131133:GYZ131141 GPB131133:GPD131141 GFF131133:GFH131141 FVJ131133:FVL131141 FLN131133:FLP131141 FBR131133:FBT131141 ERV131133:ERX131141 EHZ131133:EIB131141 DYD131133:DYF131141 DOH131133:DOJ131141 DEL131133:DEN131141 CUP131133:CUR131141 CKT131133:CKV131141 CAX131133:CAZ131141 BRB131133:BRD131141 BHF131133:BHH131141 AXJ131133:AXL131141 ANN131133:ANP131141 ADR131133:ADT131141 TV131133:TX131141 JZ131133:KB131141 AD131133:AF131141 WWL65597:WWN65605 WMP65597:WMR65605 WCT65597:WCV65605 VSX65597:VSZ65605 VJB65597:VJD65605 UZF65597:UZH65605 UPJ65597:UPL65605 UFN65597:UFP65605 TVR65597:TVT65605 TLV65597:TLX65605 TBZ65597:TCB65605 SSD65597:SSF65605 SIH65597:SIJ65605 RYL65597:RYN65605 ROP65597:ROR65605 RET65597:REV65605 QUX65597:QUZ65605 QLB65597:QLD65605 QBF65597:QBH65605 PRJ65597:PRL65605 PHN65597:PHP65605 OXR65597:OXT65605 ONV65597:ONX65605 ODZ65597:OEB65605 NUD65597:NUF65605 NKH65597:NKJ65605 NAL65597:NAN65605 MQP65597:MQR65605 MGT65597:MGV65605 LWX65597:LWZ65605 LNB65597:LND65605 LDF65597:LDH65605 KTJ65597:KTL65605 KJN65597:KJP65605 JZR65597:JZT65605 JPV65597:JPX65605 JFZ65597:JGB65605 IWD65597:IWF65605 IMH65597:IMJ65605 ICL65597:ICN65605 HSP65597:HSR65605 HIT65597:HIV65605 GYX65597:GYZ65605 GPB65597:GPD65605 GFF65597:GFH65605 FVJ65597:FVL65605 FLN65597:FLP65605 FBR65597:FBT65605 ERV65597:ERX65605 EHZ65597:EIB65605 DYD65597:DYF65605 DOH65597:DOJ65605 DEL65597:DEN65605 CUP65597:CUR65605 CKT65597:CKV65605 CAX65597:CAZ65605 BRB65597:BRD65605 BHF65597:BHH65605 AXJ65597:AXL65605 ANN65597:ANP65605 ADR65597:ADT65605 TV65597:TX65605 JZ65597:KB65605">
      <formula1>#REF!</formula1>
    </dataValidation>
    <dataValidation type="list" allowBlank="1" showInputMessage="1" showErrorMessage="1" sqref="P28:Q28 JL28:JM28 TH28:TI28 ADD28:ADE28 AMZ28:ANA28 AWV28:AWW28 BGR28:BGS28 BQN28:BQO28 CAJ28:CAK28 CKF28:CKG28 CUB28:CUC28 DDX28:DDY28 DNT28:DNU28 DXP28:DXQ28 EHL28:EHM28 ERH28:ERI28 FBD28:FBE28 FKZ28:FLA28 FUV28:FUW28 GER28:GES28 GON28:GOO28 GYJ28:GYK28 HIF28:HIG28 HSB28:HSC28 IBX28:IBY28 ILT28:ILU28 IVP28:IVQ28 JFL28:JFM28 JPH28:JPI28 JZD28:JZE28 KIZ28:KJA28 KSV28:KSW28 LCR28:LCS28 LMN28:LMO28 LWJ28:LWK28 MGF28:MGG28 MQB28:MQC28 MZX28:MZY28 NJT28:NJU28 NTP28:NTQ28 ODL28:ODM28 ONH28:ONI28 OXD28:OXE28 PGZ28:PHA28 PQV28:PQW28 QAR28:QAS28 QKN28:QKO28 QUJ28:QUK28 REF28:REG28 ROB28:ROC28 RXX28:RXY28 SHT28:SHU28 SRP28:SRQ28 TBL28:TBM28 TLH28:TLI28 TVD28:TVE28 UEZ28:UFA28 UOV28:UOW28 UYR28:UYS28 VIN28:VIO28 VSJ28:VSK28 WCF28:WCG28 WMB28:WMC28 WVX28:WVY28 P65572:Q65572 JL65572:JM65572 TH65572:TI65572 ADD65572:ADE65572 AMZ65572:ANA65572 AWV65572:AWW65572 BGR65572:BGS65572 BQN65572:BQO65572 CAJ65572:CAK65572 CKF65572:CKG65572 CUB65572:CUC65572 DDX65572:DDY65572 DNT65572:DNU65572 DXP65572:DXQ65572 EHL65572:EHM65572 ERH65572:ERI65572 FBD65572:FBE65572 FKZ65572:FLA65572 FUV65572:FUW65572 GER65572:GES65572 GON65572:GOO65572 GYJ65572:GYK65572 HIF65572:HIG65572 HSB65572:HSC65572 IBX65572:IBY65572 ILT65572:ILU65572 IVP65572:IVQ65572 JFL65572:JFM65572 JPH65572:JPI65572 JZD65572:JZE65572 KIZ65572:KJA65572 KSV65572:KSW65572 LCR65572:LCS65572 LMN65572:LMO65572 LWJ65572:LWK65572 MGF65572:MGG65572 MQB65572:MQC65572 MZX65572:MZY65572 NJT65572:NJU65572 NTP65572:NTQ65572 ODL65572:ODM65572 ONH65572:ONI65572 OXD65572:OXE65572 PGZ65572:PHA65572 PQV65572:PQW65572 QAR65572:QAS65572 QKN65572:QKO65572 QUJ65572:QUK65572 REF65572:REG65572 ROB65572:ROC65572 RXX65572:RXY65572 SHT65572:SHU65572 SRP65572:SRQ65572 TBL65572:TBM65572 TLH65572:TLI65572 TVD65572:TVE65572 UEZ65572:UFA65572 UOV65572:UOW65572 UYR65572:UYS65572 VIN65572:VIO65572 VSJ65572:VSK65572 WCF65572:WCG65572 WMB65572:WMC65572 WVX65572:WVY65572 P131108:Q131108 JL131108:JM131108 TH131108:TI131108 ADD131108:ADE131108 AMZ131108:ANA131108 AWV131108:AWW131108 BGR131108:BGS131108 BQN131108:BQO131108 CAJ131108:CAK131108 CKF131108:CKG131108 CUB131108:CUC131108 DDX131108:DDY131108 DNT131108:DNU131108 DXP131108:DXQ131108 EHL131108:EHM131108 ERH131108:ERI131108 FBD131108:FBE131108 FKZ131108:FLA131108 FUV131108:FUW131108 GER131108:GES131108 GON131108:GOO131108 GYJ131108:GYK131108 HIF131108:HIG131108 HSB131108:HSC131108 IBX131108:IBY131108 ILT131108:ILU131108 IVP131108:IVQ131108 JFL131108:JFM131108 JPH131108:JPI131108 JZD131108:JZE131108 KIZ131108:KJA131108 KSV131108:KSW131108 LCR131108:LCS131108 LMN131108:LMO131108 LWJ131108:LWK131108 MGF131108:MGG131108 MQB131108:MQC131108 MZX131108:MZY131108 NJT131108:NJU131108 NTP131108:NTQ131108 ODL131108:ODM131108 ONH131108:ONI131108 OXD131108:OXE131108 PGZ131108:PHA131108 PQV131108:PQW131108 QAR131108:QAS131108 QKN131108:QKO131108 QUJ131108:QUK131108 REF131108:REG131108 ROB131108:ROC131108 RXX131108:RXY131108 SHT131108:SHU131108 SRP131108:SRQ131108 TBL131108:TBM131108 TLH131108:TLI131108 TVD131108:TVE131108 UEZ131108:UFA131108 UOV131108:UOW131108 UYR131108:UYS131108 VIN131108:VIO131108 VSJ131108:VSK131108 WCF131108:WCG131108 WMB131108:WMC131108 WVX131108:WVY131108 P196644:Q196644 JL196644:JM196644 TH196644:TI196644 ADD196644:ADE196644 AMZ196644:ANA196644 AWV196644:AWW196644 BGR196644:BGS196644 BQN196644:BQO196644 CAJ196644:CAK196644 CKF196644:CKG196644 CUB196644:CUC196644 DDX196644:DDY196644 DNT196644:DNU196644 DXP196644:DXQ196644 EHL196644:EHM196644 ERH196644:ERI196644 FBD196644:FBE196644 FKZ196644:FLA196644 FUV196644:FUW196644 GER196644:GES196644 GON196644:GOO196644 GYJ196644:GYK196644 HIF196644:HIG196644 HSB196644:HSC196644 IBX196644:IBY196644 ILT196644:ILU196644 IVP196644:IVQ196644 JFL196644:JFM196644 JPH196644:JPI196644 JZD196644:JZE196644 KIZ196644:KJA196644 KSV196644:KSW196644 LCR196644:LCS196644 LMN196644:LMO196644 LWJ196644:LWK196644 MGF196644:MGG196644 MQB196644:MQC196644 MZX196644:MZY196644 NJT196644:NJU196644 NTP196644:NTQ196644 ODL196644:ODM196644 ONH196644:ONI196644 OXD196644:OXE196644 PGZ196644:PHA196644 PQV196644:PQW196644 QAR196644:QAS196644 QKN196644:QKO196644 QUJ196644:QUK196644 REF196644:REG196644 ROB196644:ROC196644 RXX196644:RXY196644 SHT196644:SHU196644 SRP196644:SRQ196644 TBL196644:TBM196644 TLH196644:TLI196644 TVD196644:TVE196644 UEZ196644:UFA196644 UOV196644:UOW196644 UYR196644:UYS196644 VIN196644:VIO196644 VSJ196644:VSK196644 WCF196644:WCG196644 WMB196644:WMC196644 WVX196644:WVY196644 P262180:Q262180 JL262180:JM262180 TH262180:TI262180 ADD262180:ADE262180 AMZ262180:ANA262180 AWV262180:AWW262180 BGR262180:BGS262180 BQN262180:BQO262180 CAJ262180:CAK262180 CKF262180:CKG262180 CUB262180:CUC262180 DDX262180:DDY262180 DNT262180:DNU262180 DXP262180:DXQ262180 EHL262180:EHM262180 ERH262180:ERI262180 FBD262180:FBE262180 FKZ262180:FLA262180 FUV262180:FUW262180 GER262180:GES262180 GON262180:GOO262180 GYJ262180:GYK262180 HIF262180:HIG262180 HSB262180:HSC262180 IBX262180:IBY262180 ILT262180:ILU262180 IVP262180:IVQ262180 JFL262180:JFM262180 JPH262180:JPI262180 JZD262180:JZE262180 KIZ262180:KJA262180 KSV262180:KSW262180 LCR262180:LCS262180 LMN262180:LMO262180 LWJ262180:LWK262180 MGF262180:MGG262180 MQB262180:MQC262180 MZX262180:MZY262180 NJT262180:NJU262180 NTP262180:NTQ262180 ODL262180:ODM262180 ONH262180:ONI262180 OXD262180:OXE262180 PGZ262180:PHA262180 PQV262180:PQW262180 QAR262180:QAS262180 QKN262180:QKO262180 QUJ262180:QUK262180 REF262180:REG262180 ROB262180:ROC262180 RXX262180:RXY262180 SHT262180:SHU262180 SRP262180:SRQ262180 TBL262180:TBM262180 TLH262180:TLI262180 TVD262180:TVE262180 UEZ262180:UFA262180 UOV262180:UOW262180 UYR262180:UYS262180 VIN262180:VIO262180 VSJ262180:VSK262180 WCF262180:WCG262180 WMB262180:WMC262180 WVX262180:WVY262180 P327716:Q327716 JL327716:JM327716 TH327716:TI327716 ADD327716:ADE327716 AMZ327716:ANA327716 AWV327716:AWW327716 BGR327716:BGS327716 BQN327716:BQO327716 CAJ327716:CAK327716 CKF327716:CKG327716 CUB327716:CUC327716 DDX327716:DDY327716 DNT327716:DNU327716 DXP327716:DXQ327716 EHL327716:EHM327716 ERH327716:ERI327716 FBD327716:FBE327716 FKZ327716:FLA327716 FUV327716:FUW327716 GER327716:GES327716 GON327716:GOO327716 GYJ327716:GYK327716 HIF327716:HIG327716 HSB327716:HSC327716 IBX327716:IBY327716 ILT327716:ILU327716 IVP327716:IVQ327716 JFL327716:JFM327716 JPH327716:JPI327716 JZD327716:JZE327716 KIZ327716:KJA327716 KSV327716:KSW327716 LCR327716:LCS327716 LMN327716:LMO327716 LWJ327716:LWK327716 MGF327716:MGG327716 MQB327716:MQC327716 MZX327716:MZY327716 NJT327716:NJU327716 NTP327716:NTQ327716 ODL327716:ODM327716 ONH327716:ONI327716 OXD327716:OXE327716 PGZ327716:PHA327716 PQV327716:PQW327716 QAR327716:QAS327716 QKN327716:QKO327716 QUJ327716:QUK327716 REF327716:REG327716 ROB327716:ROC327716 RXX327716:RXY327716 SHT327716:SHU327716 SRP327716:SRQ327716 TBL327716:TBM327716 TLH327716:TLI327716 TVD327716:TVE327716 UEZ327716:UFA327716 UOV327716:UOW327716 UYR327716:UYS327716 VIN327716:VIO327716 VSJ327716:VSK327716 WCF327716:WCG327716 WMB327716:WMC327716 WVX327716:WVY327716 P393252:Q393252 JL393252:JM393252 TH393252:TI393252 ADD393252:ADE393252 AMZ393252:ANA393252 AWV393252:AWW393252 BGR393252:BGS393252 BQN393252:BQO393252 CAJ393252:CAK393252 CKF393252:CKG393252 CUB393252:CUC393252 DDX393252:DDY393252 DNT393252:DNU393252 DXP393252:DXQ393252 EHL393252:EHM393252 ERH393252:ERI393252 FBD393252:FBE393252 FKZ393252:FLA393252 FUV393252:FUW393252 GER393252:GES393252 GON393252:GOO393252 GYJ393252:GYK393252 HIF393252:HIG393252 HSB393252:HSC393252 IBX393252:IBY393252 ILT393252:ILU393252 IVP393252:IVQ393252 JFL393252:JFM393252 JPH393252:JPI393252 JZD393252:JZE393252 KIZ393252:KJA393252 KSV393252:KSW393252 LCR393252:LCS393252 LMN393252:LMO393252 LWJ393252:LWK393252 MGF393252:MGG393252 MQB393252:MQC393252 MZX393252:MZY393252 NJT393252:NJU393252 NTP393252:NTQ393252 ODL393252:ODM393252 ONH393252:ONI393252 OXD393252:OXE393252 PGZ393252:PHA393252 PQV393252:PQW393252 QAR393252:QAS393252 QKN393252:QKO393252 QUJ393252:QUK393252 REF393252:REG393252 ROB393252:ROC393252 RXX393252:RXY393252 SHT393252:SHU393252 SRP393252:SRQ393252 TBL393252:TBM393252 TLH393252:TLI393252 TVD393252:TVE393252 UEZ393252:UFA393252 UOV393252:UOW393252 UYR393252:UYS393252 VIN393252:VIO393252 VSJ393252:VSK393252 WCF393252:WCG393252 WMB393252:WMC393252 WVX393252:WVY393252 P458788:Q458788 JL458788:JM458788 TH458788:TI458788 ADD458788:ADE458788 AMZ458788:ANA458788 AWV458788:AWW458788 BGR458788:BGS458788 BQN458788:BQO458788 CAJ458788:CAK458788 CKF458788:CKG458788 CUB458788:CUC458788 DDX458788:DDY458788 DNT458788:DNU458788 DXP458788:DXQ458788 EHL458788:EHM458788 ERH458788:ERI458788 FBD458788:FBE458788 FKZ458788:FLA458788 FUV458788:FUW458788 GER458788:GES458788 GON458788:GOO458788 GYJ458788:GYK458788 HIF458788:HIG458788 HSB458788:HSC458788 IBX458788:IBY458788 ILT458788:ILU458788 IVP458788:IVQ458788 JFL458788:JFM458788 JPH458788:JPI458788 JZD458788:JZE458788 KIZ458788:KJA458788 KSV458788:KSW458788 LCR458788:LCS458788 LMN458788:LMO458788 LWJ458788:LWK458788 MGF458788:MGG458788 MQB458788:MQC458788 MZX458788:MZY458788 NJT458788:NJU458788 NTP458788:NTQ458788 ODL458788:ODM458788 ONH458788:ONI458788 OXD458788:OXE458788 PGZ458788:PHA458788 PQV458788:PQW458788 QAR458788:QAS458788 QKN458788:QKO458788 QUJ458788:QUK458788 REF458788:REG458788 ROB458788:ROC458788 RXX458788:RXY458788 SHT458788:SHU458788 SRP458788:SRQ458788 TBL458788:TBM458788 TLH458788:TLI458788 TVD458788:TVE458788 UEZ458788:UFA458788 UOV458788:UOW458788 UYR458788:UYS458788 VIN458788:VIO458788 VSJ458788:VSK458788 WCF458788:WCG458788 WMB458788:WMC458788 WVX458788:WVY458788 P524324:Q524324 JL524324:JM524324 TH524324:TI524324 ADD524324:ADE524324 AMZ524324:ANA524324 AWV524324:AWW524324 BGR524324:BGS524324 BQN524324:BQO524324 CAJ524324:CAK524324 CKF524324:CKG524324 CUB524324:CUC524324 DDX524324:DDY524324 DNT524324:DNU524324 DXP524324:DXQ524324 EHL524324:EHM524324 ERH524324:ERI524324 FBD524324:FBE524324 FKZ524324:FLA524324 FUV524324:FUW524324 GER524324:GES524324 GON524324:GOO524324 GYJ524324:GYK524324 HIF524324:HIG524324 HSB524324:HSC524324 IBX524324:IBY524324 ILT524324:ILU524324 IVP524324:IVQ524324 JFL524324:JFM524324 JPH524324:JPI524324 JZD524324:JZE524324 KIZ524324:KJA524324 KSV524324:KSW524324 LCR524324:LCS524324 LMN524324:LMO524324 LWJ524324:LWK524324 MGF524324:MGG524324 MQB524324:MQC524324 MZX524324:MZY524324 NJT524324:NJU524324 NTP524324:NTQ524324 ODL524324:ODM524324 ONH524324:ONI524324 OXD524324:OXE524324 PGZ524324:PHA524324 PQV524324:PQW524324 QAR524324:QAS524324 QKN524324:QKO524324 QUJ524324:QUK524324 REF524324:REG524324 ROB524324:ROC524324 RXX524324:RXY524324 SHT524324:SHU524324 SRP524324:SRQ524324 TBL524324:TBM524324 TLH524324:TLI524324 TVD524324:TVE524324 UEZ524324:UFA524324 UOV524324:UOW524324 UYR524324:UYS524324 VIN524324:VIO524324 VSJ524324:VSK524324 WCF524324:WCG524324 WMB524324:WMC524324 WVX524324:WVY524324 P589860:Q589860 JL589860:JM589860 TH589860:TI589860 ADD589860:ADE589860 AMZ589860:ANA589860 AWV589860:AWW589860 BGR589860:BGS589860 BQN589860:BQO589860 CAJ589860:CAK589860 CKF589860:CKG589860 CUB589860:CUC589860 DDX589860:DDY589860 DNT589860:DNU589860 DXP589860:DXQ589860 EHL589860:EHM589860 ERH589860:ERI589860 FBD589860:FBE589860 FKZ589860:FLA589860 FUV589860:FUW589860 GER589860:GES589860 GON589860:GOO589860 GYJ589860:GYK589860 HIF589860:HIG589860 HSB589860:HSC589860 IBX589860:IBY589860 ILT589860:ILU589860 IVP589860:IVQ589860 JFL589860:JFM589860 JPH589860:JPI589860 JZD589860:JZE589860 KIZ589860:KJA589860 KSV589860:KSW589860 LCR589860:LCS589860 LMN589860:LMO589860 LWJ589860:LWK589860 MGF589860:MGG589860 MQB589860:MQC589860 MZX589860:MZY589860 NJT589860:NJU589860 NTP589860:NTQ589860 ODL589860:ODM589860 ONH589860:ONI589860 OXD589860:OXE589860 PGZ589860:PHA589860 PQV589860:PQW589860 QAR589860:QAS589860 QKN589860:QKO589860 QUJ589860:QUK589860 REF589860:REG589860 ROB589860:ROC589860 RXX589860:RXY589860 SHT589860:SHU589860 SRP589860:SRQ589860 TBL589860:TBM589860 TLH589860:TLI589860 TVD589860:TVE589860 UEZ589860:UFA589860 UOV589860:UOW589860 UYR589860:UYS589860 VIN589860:VIO589860 VSJ589860:VSK589860 WCF589860:WCG589860 WMB589860:WMC589860 WVX589860:WVY589860 P655396:Q655396 JL655396:JM655396 TH655396:TI655396 ADD655396:ADE655396 AMZ655396:ANA655396 AWV655396:AWW655396 BGR655396:BGS655396 BQN655396:BQO655396 CAJ655396:CAK655396 CKF655396:CKG655396 CUB655396:CUC655396 DDX655396:DDY655396 DNT655396:DNU655396 DXP655396:DXQ655396 EHL655396:EHM655396 ERH655396:ERI655396 FBD655396:FBE655396 FKZ655396:FLA655396 FUV655396:FUW655396 GER655396:GES655396 GON655396:GOO655396 GYJ655396:GYK655396 HIF655396:HIG655396 HSB655396:HSC655396 IBX655396:IBY655396 ILT655396:ILU655396 IVP655396:IVQ655396 JFL655396:JFM655396 JPH655396:JPI655396 JZD655396:JZE655396 KIZ655396:KJA655396 KSV655396:KSW655396 LCR655396:LCS655396 LMN655396:LMO655396 LWJ655396:LWK655396 MGF655396:MGG655396 MQB655396:MQC655396 MZX655396:MZY655396 NJT655396:NJU655396 NTP655396:NTQ655396 ODL655396:ODM655396 ONH655396:ONI655396 OXD655396:OXE655396 PGZ655396:PHA655396 PQV655396:PQW655396 QAR655396:QAS655396 QKN655396:QKO655396 QUJ655396:QUK655396 REF655396:REG655396 ROB655396:ROC655396 RXX655396:RXY655396 SHT655396:SHU655396 SRP655396:SRQ655396 TBL655396:TBM655396 TLH655396:TLI655396 TVD655396:TVE655396 UEZ655396:UFA655396 UOV655396:UOW655396 UYR655396:UYS655396 VIN655396:VIO655396 VSJ655396:VSK655396 WCF655396:WCG655396 WMB655396:WMC655396 WVX655396:WVY655396 P720932:Q720932 JL720932:JM720932 TH720932:TI720932 ADD720932:ADE720932 AMZ720932:ANA720932 AWV720932:AWW720932 BGR720932:BGS720932 BQN720932:BQO720932 CAJ720932:CAK720932 CKF720932:CKG720932 CUB720932:CUC720932 DDX720932:DDY720932 DNT720932:DNU720932 DXP720932:DXQ720932 EHL720932:EHM720932 ERH720932:ERI720932 FBD720932:FBE720932 FKZ720932:FLA720932 FUV720932:FUW720932 GER720932:GES720932 GON720932:GOO720932 GYJ720932:GYK720932 HIF720932:HIG720932 HSB720932:HSC720932 IBX720932:IBY720932 ILT720932:ILU720932 IVP720932:IVQ720932 JFL720932:JFM720932 JPH720932:JPI720932 JZD720932:JZE720932 KIZ720932:KJA720932 KSV720932:KSW720932 LCR720932:LCS720932 LMN720932:LMO720932 LWJ720932:LWK720932 MGF720932:MGG720932 MQB720932:MQC720932 MZX720932:MZY720932 NJT720932:NJU720932 NTP720932:NTQ720932 ODL720932:ODM720932 ONH720932:ONI720932 OXD720932:OXE720932 PGZ720932:PHA720932 PQV720932:PQW720932 QAR720932:QAS720932 QKN720932:QKO720932 QUJ720932:QUK720932 REF720932:REG720932 ROB720932:ROC720932 RXX720932:RXY720932 SHT720932:SHU720932 SRP720932:SRQ720932 TBL720932:TBM720932 TLH720932:TLI720932 TVD720932:TVE720932 UEZ720932:UFA720932 UOV720932:UOW720932 UYR720932:UYS720932 VIN720932:VIO720932 VSJ720932:VSK720932 WCF720932:WCG720932 WMB720932:WMC720932 WVX720932:WVY720932 P786468:Q786468 JL786468:JM786468 TH786468:TI786468 ADD786468:ADE786468 AMZ786468:ANA786468 AWV786468:AWW786468 BGR786468:BGS786468 BQN786468:BQO786468 CAJ786468:CAK786468 CKF786468:CKG786468 CUB786468:CUC786468 DDX786468:DDY786468 DNT786468:DNU786468 DXP786468:DXQ786468 EHL786468:EHM786468 ERH786468:ERI786468 FBD786468:FBE786468 FKZ786468:FLA786468 FUV786468:FUW786468 GER786468:GES786468 GON786468:GOO786468 GYJ786468:GYK786468 HIF786468:HIG786468 HSB786468:HSC786468 IBX786468:IBY786468 ILT786468:ILU786468 IVP786468:IVQ786468 JFL786468:JFM786468 JPH786468:JPI786468 JZD786468:JZE786468 KIZ786468:KJA786468 KSV786468:KSW786468 LCR786468:LCS786468 LMN786468:LMO786468 LWJ786468:LWK786468 MGF786468:MGG786468 MQB786468:MQC786468 MZX786468:MZY786468 NJT786468:NJU786468 NTP786468:NTQ786468 ODL786468:ODM786468 ONH786468:ONI786468 OXD786468:OXE786468 PGZ786468:PHA786468 PQV786468:PQW786468 QAR786468:QAS786468 QKN786468:QKO786468 QUJ786468:QUK786468 REF786468:REG786468 ROB786468:ROC786468 RXX786468:RXY786468 SHT786468:SHU786468 SRP786468:SRQ786468 TBL786468:TBM786468 TLH786468:TLI786468 TVD786468:TVE786468 UEZ786468:UFA786468 UOV786468:UOW786468 UYR786468:UYS786468 VIN786468:VIO786468 VSJ786468:VSK786468 WCF786468:WCG786468 WMB786468:WMC786468 WVX786468:WVY786468 P852004:Q852004 JL852004:JM852004 TH852004:TI852004 ADD852004:ADE852004 AMZ852004:ANA852004 AWV852004:AWW852004 BGR852004:BGS852004 BQN852004:BQO852004 CAJ852004:CAK852004 CKF852004:CKG852004 CUB852004:CUC852004 DDX852004:DDY852004 DNT852004:DNU852004 DXP852004:DXQ852004 EHL852004:EHM852004 ERH852004:ERI852004 FBD852004:FBE852004 FKZ852004:FLA852004 FUV852004:FUW852004 GER852004:GES852004 GON852004:GOO852004 GYJ852004:GYK852004 HIF852004:HIG852004 HSB852004:HSC852004 IBX852004:IBY852004 ILT852004:ILU852004 IVP852004:IVQ852004 JFL852004:JFM852004 JPH852004:JPI852004 JZD852004:JZE852004 KIZ852004:KJA852004 KSV852004:KSW852004 LCR852004:LCS852004 LMN852004:LMO852004 LWJ852004:LWK852004 MGF852004:MGG852004 MQB852004:MQC852004 MZX852004:MZY852004 NJT852004:NJU852004 NTP852004:NTQ852004 ODL852004:ODM852004 ONH852004:ONI852004 OXD852004:OXE852004 PGZ852004:PHA852004 PQV852004:PQW852004 QAR852004:QAS852004 QKN852004:QKO852004 QUJ852004:QUK852004 REF852004:REG852004 ROB852004:ROC852004 RXX852004:RXY852004 SHT852004:SHU852004 SRP852004:SRQ852004 TBL852004:TBM852004 TLH852004:TLI852004 TVD852004:TVE852004 UEZ852004:UFA852004 UOV852004:UOW852004 UYR852004:UYS852004 VIN852004:VIO852004 VSJ852004:VSK852004 WCF852004:WCG852004 WMB852004:WMC852004 WVX852004:WVY852004 P917540:Q917540 JL917540:JM917540 TH917540:TI917540 ADD917540:ADE917540 AMZ917540:ANA917540 AWV917540:AWW917540 BGR917540:BGS917540 BQN917540:BQO917540 CAJ917540:CAK917540 CKF917540:CKG917540 CUB917540:CUC917540 DDX917540:DDY917540 DNT917540:DNU917540 DXP917540:DXQ917540 EHL917540:EHM917540 ERH917540:ERI917540 FBD917540:FBE917540 FKZ917540:FLA917540 FUV917540:FUW917540 GER917540:GES917540 GON917540:GOO917540 GYJ917540:GYK917540 HIF917540:HIG917540 HSB917540:HSC917540 IBX917540:IBY917540 ILT917540:ILU917540 IVP917540:IVQ917540 JFL917540:JFM917540 JPH917540:JPI917540 JZD917540:JZE917540 KIZ917540:KJA917540 KSV917540:KSW917540 LCR917540:LCS917540 LMN917540:LMO917540 LWJ917540:LWK917540 MGF917540:MGG917540 MQB917540:MQC917540 MZX917540:MZY917540 NJT917540:NJU917540 NTP917540:NTQ917540 ODL917540:ODM917540 ONH917540:ONI917540 OXD917540:OXE917540 PGZ917540:PHA917540 PQV917540:PQW917540 QAR917540:QAS917540 QKN917540:QKO917540 QUJ917540:QUK917540 REF917540:REG917540 ROB917540:ROC917540 RXX917540:RXY917540 SHT917540:SHU917540 SRP917540:SRQ917540 TBL917540:TBM917540 TLH917540:TLI917540 TVD917540:TVE917540 UEZ917540:UFA917540 UOV917540:UOW917540 UYR917540:UYS917540 VIN917540:VIO917540 VSJ917540:VSK917540 WCF917540:WCG917540 WMB917540:WMC917540 WVX917540:WVY917540 P983076:Q983076 JL983076:JM983076 TH983076:TI983076 ADD983076:ADE983076 AMZ983076:ANA983076 AWV983076:AWW983076 BGR983076:BGS983076 BQN983076:BQO983076 CAJ983076:CAK983076 CKF983076:CKG983076 CUB983076:CUC983076 DDX983076:DDY983076 DNT983076:DNU983076 DXP983076:DXQ983076 EHL983076:EHM983076 ERH983076:ERI983076 FBD983076:FBE983076 FKZ983076:FLA983076 FUV983076:FUW983076 GER983076:GES983076 GON983076:GOO983076 GYJ983076:GYK983076 HIF983076:HIG983076 HSB983076:HSC983076 IBX983076:IBY983076 ILT983076:ILU983076 IVP983076:IVQ983076 JFL983076:JFM983076 JPH983076:JPI983076 JZD983076:JZE983076 KIZ983076:KJA983076 KSV983076:KSW983076 LCR983076:LCS983076 LMN983076:LMO983076 LWJ983076:LWK983076 MGF983076:MGG983076 MQB983076:MQC983076 MZX983076:MZY983076 NJT983076:NJU983076 NTP983076:NTQ983076 ODL983076:ODM983076 ONH983076:ONI983076 OXD983076:OXE983076 PGZ983076:PHA983076 PQV983076:PQW983076 QAR983076:QAS983076 QKN983076:QKO983076 QUJ983076:QUK983076 REF983076:REG983076 ROB983076:ROC983076 RXX983076:RXY983076 SHT983076:SHU983076 SRP983076:SRQ983076 TBL983076:TBM983076 TLH983076:TLI983076 TVD983076:TVE983076 UEZ983076:UFA983076 UOV983076:UOW983076 UYR983076:UYS983076 VIN983076:VIO983076 VSJ983076:VSK983076 WCF983076:WCG983076 WMB983076:WMC983076 WVX983076:WVY983076 P32:Q32 JL32:JM32 TH32:TI32 ADD32:ADE32 AMZ32:ANA32 AWV32:AWW32 BGR32:BGS32 BQN32:BQO32 CAJ32:CAK32 CKF32:CKG32 CUB32:CUC32 DDX32:DDY32 DNT32:DNU32 DXP32:DXQ32 EHL32:EHM32 ERH32:ERI32 FBD32:FBE32 FKZ32:FLA32 FUV32:FUW32 GER32:GES32 GON32:GOO32 GYJ32:GYK32 HIF32:HIG32 HSB32:HSC32 IBX32:IBY32 ILT32:ILU32 IVP32:IVQ32 JFL32:JFM32 JPH32:JPI32 JZD32:JZE32 KIZ32:KJA32 KSV32:KSW32 LCR32:LCS32 LMN32:LMO32 LWJ32:LWK32 MGF32:MGG32 MQB32:MQC32 MZX32:MZY32 NJT32:NJU32 NTP32:NTQ32 ODL32:ODM32 ONH32:ONI32 OXD32:OXE32 PGZ32:PHA32 PQV32:PQW32 QAR32:QAS32 QKN32:QKO32 QUJ32:QUK32 REF32:REG32 ROB32:ROC32 RXX32:RXY32 SHT32:SHU32 SRP32:SRQ32 TBL32:TBM32 TLH32:TLI32 TVD32:TVE32 UEZ32:UFA32 UOV32:UOW32 UYR32:UYS32 VIN32:VIO32 VSJ32:VSK32 WCF32:WCG32 WMB32:WMC32 WVX32:WVY32 P65576:Q65576 JL65576:JM65576 TH65576:TI65576 ADD65576:ADE65576 AMZ65576:ANA65576 AWV65576:AWW65576 BGR65576:BGS65576 BQN65576:BQO65576 CAJ65576:CAK65576 CKF65576:CKG65576 CUB65576:CUC65576 DDX65576:DDY65576 DNT65576:DNU65576 DXP65576:DXQ65576 EHL65576:EHM65576 ERH65576:ERI65576 FBD65576:FBE65576 FKZ65576:FLA65576 FUV65576:FUW65576 GER65576:GES65576 GON65576:GOO65576 GYJ65576:GYK65576 HIF65576:HIG65576 HSB65576:HSC65576 IBX65576:IBY65576 ILT65576:ILU65576 IVP65576:IVQ65576 JFL65576:JFM65576 JPH65576:JPI65576 JZD65576:JZE65576 KIZ65576:KJA65576 KSV65576:KSW65576 LCR65576:LCS65576 LMN65576:LMO65576 LWJ65576:LWK65576 MGF65576:MGG65576 MQB65576:MQC65576 MZX65576:MZY65576 NJT65576:NJU65576 NTP65576:NTQ65576 ODL65576:ODM65576 ONH65576:ONI65576 OXD65576:OXE65576 PGZ65576:PHA65576 PQV65576:PQW65576 QAR65576:QAS65576 QKN65576:QKO65576 QUJ65576:QUK65576 REF65576:REG65576 ROB65576:ROC65576 RXX65576:RXY65576 SHT65576:SHU65576 SRP65576:SRQ65576 TBL65576:TBM65576 TLH65576:TLI65576 TVD65576:TVE65576 UEZ65576:UFA65576 UOV65576:UOW65576 UYR65576:UYS65576 VIN65576:VIO65576 VSJ65576:VSK65576 WCF65576:WCG65576 WMB65576:WMC65576 WVX65576:WVY65576 P131112:Q131112 JL131112:JM131112 TH131112:TI131112 ADD131112:ADE131112 AMZ131112:ANA131112 AWV131112:AWW131112 BGR131112:BGS131112 BQN131112:BQO131112 CAJ131112:CAK131112 CKF131112:CKG131112 CUB131112:CUC131112 DDX131112:DDY131112 DNT131112:DNU131112 DXP131112:DXQ131112 EHL131112:EHM131112 ERH131112:ERI131112 FBD131112:FBE131112 FKZ131112:FLA131112 FUV131112:FUW131112 GER131112:GES131112 GON131112:GOO131112 GYJ131112:GYK131112 HIF131112:HIG131112 HSB131112:HSC131112 IBX131112:IBY131112 ILT131112:ILU131112 IVP131112:IVQ131112 JFL131112:JFM131112 JPH131112:JPI131112 JZD131112:JZE131112 KIZ131112:KJA131112 KSV131112:KSW131112 LCR131112:LCS131112 LMN131112:LMO131112 LWJ131112:LWK131112 MGF131112:MGG131112 MQB131112:MQC131112 MZX131112:MZY131112 NJT131112:NJU131112 NTP131112:NTQ131112 ODL131112:ODM131112 ONH131112:ONI131112 OXD131112:OXE131112 PGZ131112:PHA131112 PQV131112:PQW131112 QAR131112:QAS131112 QKN131112:QKO131112 QUJ131112:QUK131112 REF131112:REG131112 ROB131112:ROC131112 RXX131112:RXY131112 SHT131112:SHU131112 SRP131112:SRQ131112 TBL131112:TBM131112 TLH131112:TLI131112 TVD131112:TVE131112 UEZ131112:UFA131112 UOV131112:UOW131112 UYR131112:UYS131112 VIN131112:VIO131112 VSJ131112:VSK131112 WCF131112:WCG131112 WMB131112:WMC131112 WVX131112:WVY131112 P196648:Q196648 JL196648:JM196648 TH196648:TI196648 ADD196648:ADE196648 AMZ196648:ANA196648 AWV196648:AWW196648 BGR196648:BGS196648 BQN196648:BQO196648 CAJ196648:CAK196648 CKF196648:CKG196648 CUB196648:CUC196648 DDX196648:DDY196648 DNT196648:DNU196648 DXP196648:DXQ196648 EHL196648:EHM196648 ERH196648:ERI196648 FBD196648:FBE196648 FKZ196648:FLA196648 FUV196648:FUW196648 GER196648:GES196648 GON196648:GOO196648 GYJ196648:GYK196648 HIF196648:HIG196648 HSB196648:HSC196648 IBX196648:IBY196648 ILT196648:ILU196648 IVP196648:IVQ196648 JFL196648:JFM196648 JPH196648:JPI196648 JZD196648:JZE196648 KIZ196648:KJA196648 KSV196648:KSW196648 LCR196648:LCS196648 LMN196648:LMO196648 LWJ196648:LWK196648 MGF196648:MGG196648 MQB196648:MQC196648 MZX196648:MZY196648 NJT196648:NJU196648 NTP196648:NTQ196648 ODL196648:ODM196648 ONH196648:ONI196648 OXD196648:OXE196648 PGZ196648:PHA196648 PQV196648:PQW196648 QAR196648:QAS196648 QKN196648:QKO196648 QUJ196648:QUK196648 REF196648:REG196648 ROB196648:ROC196648 RXX196648:RXY196648 SHT196648:SHU196648 SRP196648:SRQ196648 TBL196648:TBM196648 TLH196648:TLI196648 TVD196648:TVE196648 UEZ196648:UFA196648 UOV196648:UOW196648 UYR196648:UYS196648 VIN196648:VIO196648 VSJ196648:VSK196648 WCF196648:WCG196648 WMB196648:WMC196648 WVX196648:WVY196648 P262184:Q262184 JL262184:JM262184 TH262184:TI262184 ADD262184:ADE262184 AMZ262184:ANA262184 AWV262184:AWW262184 BGR262184:BGS262184 BQN262184:BQO262184 CAJ262184:CAK262184 CKF262184:CKG262184 CUB262184:CUC262184 DDX262184:DDY262184 DNT262184:DNU262184 DXP262184:DXQ262184 EHL262184:EHM262184 ERH262184:ERI262184 FBD262184:FBE262184 FKZ262184:FLA262184 FUV262184:FUW262184 GER262184:GES262184 GON262184:GOO262184 GYJ262184:GYK262184 HIF262184:HIG262184 HSB262184:HSC262184 IBX262184:IBY262184 ILT262184:ILU262184 IVP262184:IVQ262184 JFL262184:JFM262184 JPH262184:JPI262184 JZD262184:JZE262184 KIZ262184:KJA262184 KSV262184:KSW262184 LCR262184:LCS262184 LMN262184:LMO262184 LWJ262184:LWK262184 MGF262184:MGG262184 MQB262184:MQC262184 MZX262184:MZY262184 NJT262184:NJU262184 NTP262184:NTQ262184 ODL262184:ODM262184 ONH262184:ONI262184 OXD262184:OXE262184 PGZ262184:PHA262184 PQV262184:PQW262184 QAR262184:QAS262184 QKN262184:QKO262184 QUJ262184:QUK262184 REF262184:REG262184 ROB262184:ROC262184 RXX262184:RXY262184 SHT262184:SHU262184 SRP262184:SRQ262184 TBL262184:TBM262184 TLH262184:TLI262184 TVD262184:TVE262184 UEZ262184:UFA262184 UOV262184:UOW262184 UYR262184:UYS262184 VIN262184:VIO262184 VSJ262184:VSK262184 WCF262184:WCG262184 WMB262184:WMC262184 WVX262184:WVY262184 P327720:Q327720 JL327720:JM327720 TH327720:TI327720 ADD327720:ADE327720 AMZ327720:ANA327720 AWV327720:AWW327720 BGR327720:BGS327720 BQN327720:BQO327720 CAJ327720:CAK327720 CKF327720:CKG327720 CUB327720:CUC327720 DDX327720:DDY327720 DNT327720:DNU327720 DXP327720:DXQ327720 EHL327720:EHM327720 ERH327720:ERI327720 FBD327720:FBE327720 FKZ327720:FLA327720 FUV327720:FUW327720 GER327720:GES327720 GON327720:GOO327720 GYJ327720:GYK327720 HIF327720:HIG327720 HSB327720:HSC327720 IBX327720:IBY327720 ILT327720:ILU327720 IVP327720:IVQ327720 JFL327720:JFM327720 JPH327720:JPI327720 JZD327720:JZE327720 KIZ327720:KJA327720 KSV327720:KSW327720 LCR327720:LCS327720 LMN327720:LMO327720 LWJ327720:LWK327720 MGF327720:MGG327720 MQB327720:MQC327720 MZX327720:MZY327720 NJT327720:NJU327720 NTP327720:NTQ327720 ODL327720:ODM327720 ONH327720:ONI327720 OXD327720:OXE327720 PGZ327720:PHA327720 PQV327720:PQW327720 QAR327720:QAS327720 QKN327720:QKO327720 QUJ327720:QUK327720 REF327720:REG327720 ROB327720:ROC327720 RXX327720:RXY327720 SHT327720:SHU327720 SRP327720:SRQ327720 TBL327720:TBM327720 TLH327720:TLI327720 TVD327720:TVE327720 UEZ327720:UFA327720 UOV327720:UOW327720 UYR327720:UYS327720 VIN327720:VIO327720 VSJ327720:VSK327720 WCF327720:WCG327720 WMB327720:WMC327720 WVX327720:WVY327720 P393256:Q393256 JL393256:JM393256 TH393256:TI393256 ADD393256:ADE393256 AMZ393256:ANA393256 AWV393256:AWW393256 BGR393256:BGS393256 BQN393256:BQO393256 CAJ393256:CAK393256 CKF393256:CKG393256 CUB393256:CUC393256 DDX393256:DDY393256 DNT393256:DNU393256 DXP393256:DXQ393256 EHL393256:EHM393256 ERH393256:ERI393256 FBD393256:FBE393256 FKZ393256:FLA393256 FUV393256:FUW393256 GER393256:GES393256 GON393256:GOO393256 GYJ393256:GYK393256 HIF393256:HIG393256 HSB393256:HSC393256 IBX393256:IBY393256 ILT393256:ILU393256 IVP393256:IVQ393256 JFL393256:JFM393256 JPH393256:JPI393256 JZD393256:JZE393256 KIZ393256:KJA393256 KSV393256:KSW393256 LCR393256:LCS393256 LMN393256:LMO393256 LWJ393256:LWK393256 MGF393256:MGG393256 MQB393256:MQC393256 MZX393256:MZY393256 NJT393256:NJU393256 NTP393256:NTQ393256 ODL393256:ODM393256 ONH393256:ONI393256 OXD393256:OXE393256 PGZ393256:PHA393256 PQV393256:PQW393256 QAR393256:QAS393256 QKN393256:QKO393256 QUJ393256:QUK393256 REF393256:REG393256 ROB393256:ROC393256 RXX393256:RXY393256 SHT393256:SHU393256 SRP393256:SRQ393256 TBL393256:TBM393256 TLH393256:TLI393256 TVD393256:TVE393256 UEZ393256:UFA393256 UOV393256:UOW393256 UYR393256:UYS393256 VIN393256:VIO393256 VSJ393256:VSK393256 WCF393256:WCG393256 WMB393256:WMC393256 WVX393256:WVY393256 P458792:Q458792 JL458792:JM458792 TH458792:TI458792 ADD458792:ADE458792 AMZ458792:ANA458792 AWV458792:AWW458792 BGR458792:BGS458792 BQN458792:BQO458792 CAJ458792:CAK458792 CKF458792:CKG458792 CUB458792:CUC458792 DDX458792:DDY458792 DNT458792:DNU458792 DXP458792:DXQ458792 EHL458792:EHM458792 ERH458792:ERI458792 FBD458792:FBE458792 FKZ458792:FLA458792 FUV458792:FUW458792 GER458792:GES458792 GON458792:GOO458792 GYJ458792:GYK458792 HIF458792:HIG458792 HSB458792:HSC458792 IBX458792:IBY458792 ILT458792:ILU458792 IVP458792:IVQ458792 JFL458792:JFM458792 JPH458792:JPI458792 JZD458792:JZE458792 KIZ458792:KJA458792 KSV458792:KSW458792 LCR458792:LCS458792 LMN458792:LMO458792 LWJ458792:LWK458792 MGF458792:MGG458792 MQB458792:MQC458792 MZX458792:MZY458792 NJT458792:NJU458792 NTP458792:NTQ458792 ODL458792:ODM458792 ONH458792:ONI458792 OXD458792:OXE458792 PGZ458792:PHA458792 PQV458792:PQW458792 QAR458792:QAS458792 QKN458792:QKO458792 QUJ458792:QUK458792 REF458792:REG458792 ROB458792:ROC458792 RXX458792:RXY458792 SHT458792:SHU458792 SRP458792:SRQ458792 TBL458792:TBM458792 TLH458792:TLI458792 TVD458792:TVE458792 UEZ458792:UFA458792 UOV458792:UOW458792 UYR458792:UYS458792 VIN458792:VIO458792 VSJ458792:VSK458792 WCF458792:WCG458792 WMB458792:WMC458792 WVX458792:WVY458792 P524328:Q524328 JL524328:JM524328 TH524328:TI524328 ADD524328:ADE524328 AMZ524328:ANA524328 AWV524328:AWW524328 BGR524328:BGS524328 BQN524328:BQO524328 CAJ524328:CAK524328 CKF524328:CKG524328 CUB524328:CUC524328 DDX524328:DDY524328 DNT524328:DNU524328 DXP524328:DXQ524328 EHL524328:EHM524328 ERH524328:ERI524328 FBD524328:FBE524328 FKZ524328:FLA524328 FUV524328:FUW524328 GER524328:GES524328 GON524328:GOO524328 GYJ524328:GYK524328 HIF524328:HIG524328 HSB524328:HSC524328 IBX524328:IBY524328 ILT524328:ILU524328 IVP524328:IVQ524328 JFL524328:JFM524328 JPH524328:JPI524328 JZD524328:JZE524328 KIZ524328:KJA524328 KSV524328:KSW524328 LCR524328:LCS524328 LMN524328:LMO524328 LWJ524328:LWK524328 MGF524328:MGG524328 MQB524328:MQC524328 MZX524328:MZY524328 NJT524328:NJU524328 NTP524328:NTQ524328 ODL524328:ODM524328 ONH524328:ONI524328 OXD524328:OXE524328 PGZ524328:PHA524328 PQV524328:PQW524328 QAR524328:QAS524328 QKN524328:QKO524328 QUJ524328:QUK524328 REF524328:REG524328 ROB524328:ROC524328 RXX524328:RXY524328 SHT524328:SHU524328 SRP524328:SRQ524328 TBL524328:TBM524328 TLH524328:TLI524328 TVD524328:TVE524328 UEZ524328:UFA524328 UOV524328:UOW524328 UYR524328:UYS524328 VIN524328:VIO524328 VSJ524328:VSK524328 WCF524328:WCG524328 WMB524328:WMC524328 WVX524328:WVY524328 P589864:Q589864 JL589864:JM589864 TH589864:TI589864 ADD589864:ADE589864 AMZ589864:ANA589864 AWV589864:AWW589864 BGR589864:BGS589864 BQN589864:BQO589864 CAJ589864:CAK589864 CKF589864:CKG589864 CUB589864:CUC589864 DDX589864:DDY589864 DNT589864:DNU589864 DXP589864:DXQ589864 EHL589864:EHM589864 ERH589864:ERI589864 FBD589864:FBE589864 FKZ589864:FLA589864 FUV589864:FUW589864 GER589864:GES589864 GON589864:GOO589864 GYJ589864:GYK589864 HIF589864:HIG589864 HSB589864:HSC589864 IBX589864:IBY589864 ILT589864:ILU589864 IVP589864:IVQ589864 JFL589864:JFM589864 JPH589864:JPI589864 JZD589864:JZE589864 KIZ589864:KJA589864 KSV589864:KSW589864 LCR589864:LCS589864 LMN589864:LMO589864 LWJ589864:LWK589864 MGF589864:MGG589864 MQB589864:MQC589864 MZX589864:MZY589864 NJT589864:NJU589864 NTP589864:NTQ589864 ODL589864:ODM589864 ONH589864:ONI589864 OXD589864:OXE589864 PGZ589864:PHA589864 PQV589864:PQW589864 QAR589864:QAS589864 QKN589864:QKO589864 QUJ589864:QUK589864 REF589864:REG589864 ROB589864:ROC589864 RXX589864:RXY589864 SHT589864:SHU589864 SRP589864:SRQ589864 TBL589864:TBM589864 TLH589864:TLI589864 TVD589864:TVE589864 UEZ589864:UFA589864 UOV589864:UOW589864 UYR589864:UYS589864 VIN589864:VIO589864 VSJ589864:VSK589864 WCF589864:WCG589864 WMB589864:WMC589864 WVX589864:WVY589864 P655400:Q655400 JL655400:JM655400 TH655400:TI655400 ADD655400:ADE655400 AMZ655400:ANA655400 AWV655400:AWW655400 BGR655400:BGS655400 BQN655400:BQO655400 CAJ655400:CAK655400 CKF655400:CKG655400 CUB655400:CUC655400 DDX655400:DDY655400 DNT655400:DNU655400 DXP655400:DXQ655400 EHL655400:EHM655400 ERH655400:ERI655400 FBD655400:FBE655400 FKZ655400:FLA655400 FUV655400:FUW655400 GER655400:GES655400 GON655400:GOO655400 GYJ655400:GYK655400 HIF655400:HIG655400 HSB655400:HSC655400 IBX655400:IBY655400 ILT655400:ILU655400 IVP655400:IVQ655400 JFL655400:JFM655400 JPH655400:JPI655400 JZD655400:JZE655400 KIZ655400:KJA655400 KSV655400:KSW655400 LCR655400:LCS655400 LMN655400:LMO655400 LWJ655400:LWK655400 MGF655400:MGG655400 MQB655400:MQC655400 MZX655400:MZY655400 NJT655400:NJU655400 NTP655400:NTQ655400 ODL655400:ODM655400 ONH655400:ONI655400 OXD655400:OXE655400 PGZ655400:PHA655400 PQV655400:PQW655400 QAR655400:QAS655400 QKN655400:QKO655400 QUJ655400:QUK655400 REF655400:REG655400 ROB655400:ROC655400 RXX655400:RXY655400 SHT655400:SHU655400 SRP655400:SRQ655400 TBL655400:TBM655400 TLH655400:TLI655400 TVD655400:TVE655400 UEZ655400:UFA655400 UOV655400:UOW655400 UYR655400:UYS655400 VIN655400:VIO655400 VSJ655400:VSK655400 WCF655400:WCG655400 WMB655400:WMC655400 WVX655400:WVY655400 P720936:Q720936 JL720936:JM720936 TH720936:TI720936 ADD720936:ADE720936 AMZ720936:ANA720936 AWV720936:AWW720936 BGR720936:BGS720936 BQN720936:BQO720936 CAJ720936:CAK720936 CKF720936:CKG720936 CUB720936:CUC720936 DDX720936:DDY720936 DNT720936:DNU720936 DXP720936:DXQ720936 EHL720936:EHM720936 ERH720936:ERI720936 FBD720936:FBE720936 FKZ720936:FLA720936 FUV720936:FUW720936 GER720936:GES720936 GON720936:GOO720936 GYJ720936:GYK720936 HIF720936:HIG720936 HSB720936:HSC720936 IBX720936:IBY720936 ILT720936:ILU720936 IVP720936:IVQ720936 JFL720936:JFM720936 JPH720936:JPI720936 JZD720936:JZE720936 KIZ720936:KJA720936 KSV720936:KSW720936 LCR720936:LCS720936 LMN720936:LMO720936 LWJ720936:LWK720936 MGF720936:MGG720936 MQB720936:MQC720936 MZX720936:MZY720936 NJT720936:NJU720936 NTP720936:NTQ720936 ODL720936:ODM720936 ONH720936:ONI720936 OXD720936:OXE720936 PGZ720936:PHA720936 PQV720936:PQW720936 QAR720936:QAS720936 QKN720936:QKO720936 QUJ720936:QUK720936 REF720936:REG720936 ROB720936:ROC720936 RXX720936:RXY720936 SHT720936:SHU720936 SRP720936:SRQ720936 TBL720936:TBM720936 TLH720936:TLI720936 TVD720936:TVE720936 UEZ720936:UFA720936 UOV720936:UOW720936 UYR720936:UYS720936 VIN720936:VIO720936 VSJ720936:VSK720936 WCF720936:WCG720936 WMB720936:WMC720936 WVX720936:WVY720936 P786472:Q786472 JL786472:JM786472 TH786472:TI786472 ADD786472:ADE786472 AMZ786472:ANA786472 AWV786472:AWW786472 BGR786472:BGS786472 BQN786472:BQO786472 CAJ786472:CAK786472 CKF786472:CKG786472 CUB786472:CUC786472 DDX786472:DDY786472 DNT786472:DNU786472 DXP786472:DXQ786472 EHL786472:EHM786472 ERH786472:ERI786472 FBD786472:FBE786472 FKZ786472:FLA786472 FUV786472:FUW786472 GER786472:GES786472 GON786472:GOO786472 GYJ786472:GYK786472 HIF786472:HIG786472 HSB786472:HSC786472 IBX786472:IBY786472 ILT786472:ILU786472 IVP786472:IVQ786472 JFL786472:JFM786472 JPH786472:JPI786472 JZD786472:JZE786472 KIZ786472:KJA786472 KSV786472:KSW786472 LCR786472:LCS786472 LMN786472:LMO786472 LWJ786472:LWK786472 MGF786472:MGG786472 MQB786472:MQC786472 MZX786472:MZY786472 NJT786472:NJU786472 NTP786472:NTQ786472 ODL786472:ODM786472 ONH786472:ONI786472 OXD786472:OXE786472 PGZ786472:PHA786472 PQV786472:PQW786472 QAR786472:QAS786472 QKN786472:QKO786472 QUJ786472:QUK786472 REF786472:REG786472 ROB786472:ROC786472 RXX786472:RXY786472 SHT786472:SHU786472 SRP786472:SRQ786472 TBL786472:TBM786472 TLH786472:TLI786472 TVD786472:TVE786472 UEZ786472:UFA786472 UOV786472:UOW786472 UYR786472:UYS786472 VIN786472:VIO786472 VSJ786472:VSK786472 WCF786472:WCG786472 WMB786472:WMC786472 WVX786472:WVY786472 P852008:Q852008 JL852008:JM852008 TH852008:TI852008 ADD852008:ADE852008 AMZ852008:ANA852008 AWV852008:AWW852008 BGR852008:BGS852008 BQN852008:BQO852008 CAJ852008:CAK852008 CKF852008:CKG852008 CUB852008:CUC852008 DDX852008:DDY852008 DNT852008:DNU852008 DXP852008:DXQ852008 EHL852008:EHM852008 ERH852008:ERI852008 FBD852008:FBE852008 FKZ852008:FLA852008 FUV852008:FUW852008 GER852008:GES852008 GON852008:GOO852008 GYJ852008:GYK852008 HIF852008:HIG852008 HSB852008:HSC852008 IBX852008:IBY852008 ILT852008:ILU852008 IVP852008:IVQ852008 JFL852008:JFM852008 JPH852008:JPI852008 JZD852008:JZE852008 KIZ852008:KJA852008 KSV852008:KSW852008 LCR852008:LCS852008 LMN852008:LMO852008 LWJ852008:LWK852008 MGF852008:MGG852008 MQB852008:MQC852008 MZX852008:MZY852008 NJT852008:NJU852008 NTP852008:NTQ852008 ODL852008:ODM852008 ONH852008:ONI852008 OXD852008:OXE852008 PGZ852008:PHA852008 PQV852008:PQW852008 QAR852008:QAS852008 QKN852008:QKO852008 QUJ852008:QUK852008 REF852008:REG852008 ROB852008:ROC852008 RXX852008:RXY852008 SHT852008:SHU852008 SRP852008:SRQ852008 TBL852008:TBM852008 TLH852008:TLI852008 TVD852008:TVE852008 UEZ852008:UFA852008 UOV852008:UOW852008 UYR852008:UYS852008 VIN852008:VIO852008 VSJ852008:VSK852008 WCF852008:WCG852008 WMB852008:WMC852008 WVX852008:WVY852008 P917544:Q917544 JL917544:JM917544 TH917544:TI917544 ADD917544:ADE917544 AMZ917544:ANA917544 AWV917544:AWW917544 BGR917544:BGS917544 BQN917544:BQO917544 CAJ917544:CAK917544 CKF917544:CKG917544 CUB917544:CUC917544 DDX917544:DDY917544 DNT917544:DNU917544 DXP917544:DXQ917544 EHL917544:EHM917544 ERH917544:ERI917544 FBD917544:FBE917544 FKZ917544:FLA917544 FUV917544:FUW917544 GER917544:GES917544 GON917544:GOO917544 GYJ917544:GYK917544 HIF917544:HIG917544 HSB917544:HSC917544 IBX917544:IBY917544 ILT917544:ILU917544 IVP917544:IVQ917544 JFL917544:JFM917544 JPH917544:JPI917544 JZD917544:JZE917544 KIZ917544:KJA917544 KSV917544:KSW917544 LCR917544:LCS917544 LMN917544:LMO917544 LWJ917544:LWK917544 MGF917544:MGG917544 MQB917544:MQC917544 MZX917544:MZY917544 NJT917544:NJU917544 NTP917544:NTQ917544 ODL917544:ODM917544 ONH917544:ONI917544 OXD917544:OXE917544 PGZ917544:PHA917544 PQV917544:PQW917544 QAR917544:QAS917544 QKN917544:QKO917544 QUJ917544:QUK917544 REF917544:REG917544 ROB917544:ROC917544 RXX917544:RXY917544 SHT917544:SHU917544 SRP917544:SRQ917544 TBL917544:TBM917544 TLH917544:TLI917544 TVD917544:TVE917544 UEZ917544:UFA917544 UOV917544:UOW917544 UYR917544:UYS917544 VIN917544:VIO917544 VSJ917544:VSK917544 WCF917544:WCG917544 WMB917544:WMC917544 WVX917544:WVY917544 P983080:Q983080 JL983080:JM983080 TH983080:TI983080 ADD983080:ADE983080 AMZ983080:ANA983080 AWV983080:AWW983080 BGR983080:BGS983080 BQN983080:BQO983080 CAJ983080:CAK983080 CKF983080:CKG983080 CUB983080:CUC983080 DDX983080:DDY983080 DNT983080:DNU983080 DXP983080:DXQ983080 EHL983080:EHM983080 ERH983080:ERI983080 FBD983080:FBE983080 FKZ983080:FLA983080 FUV983080:FUW983080 GER983080:GES983080 GON983080:GOO983080 GYJ983080:GYK983080 HIF983080:HIG983080 HSB983080:HSC983080 IBX983080:IBY983080 ILT983080:ILU983080 IVP983080:IVQ983080 JFL983080:JFM983080 JPH983080:JPI983080 JZD983080:JZE983080 KIZ983080:KJA983080 KSV983080:KSW983080 LCR983080:LCS983080 LMN983080:LMO983080 LWJ983080:LWK983080 MGF983080:MGG983080 MQB983080:MQC983080 MZX983080:MZY983080 NJT983080:NJU983080 NTP983080:NTQ983080 ODL983080:ODM983080 ONH983080:ONI983080 OXD983080:OXE983080 PGZ983080:PHA983080 PQV983080:PQW983080 QAR983080:QAS983080 QKN983080:QKO983080 QUJ983080:QUK983080 REF983080:REG983080 ROB983080:ROC983080 RXX983080:RXY983080 SHT983080:SHU983080 SRP983080:SRQ983080 TBL983080:TBM983080 TLH983080:TLI983080 TVD983080:TVE983080 UEZ983080:UFA983080 UOV983080:UOW983080 UYR983080:UYS983080 VIN983080:VIO983080 VSJ983080:VSK983080 WCF983080:WCG983080 WMB983080:WMC983080 WVX983080:WVY983080">
      <formula1>$AK$2:$AK$13</formula1>
    </dataValidation>
    <dataValidation type="whole" allowBlank="1" showInputMessage="1" showErrorMessage="1" sqref="L27:N28 JH27:JJ28 TD27:TF28 ACZ27:ADB28 AMV27:AMX28 AWR27:AWT28 BGN27:BGP28 BQJ27:BQL28 CAF27:CAH28 CKB27:CKD28 CTX27:CTZ28 DDT27:DDV28 DNP27:DNR28 DXL27:DXN28 EHH27:EHJ28 ERD27:ERF28 FAZ27:FBB28 FKV27:FKX28 FUR27:FUT28 GEN27:GEP28 GOJ27:GOL28 GYF27:GYH28 HIB27:HID28 HRX27:HRZ28 IBT27:IBV28 ILP27:ILR28 IVL27:IVN28 JFH27:JFJ28 JPD27:JPF28 JYZ27:JZB28 KIV27:KIX28 KSR27:KST28 LCN27:LCP28 LMJ27:LML28 LWF27:LWH28 MGB27:MGD28 MPX27:MPZ28 MZT27:MZV28 NJP27:NJR28 NTL27:NTN28 ODH27:ODJ28 OND27:ONF28 OWZ27:OXB28 PGV27:PGX28 PQR27:PQT28 QAN27:QAP28 QKJ27:QKL28 QUF27:QUH28 REB27:RED28 RNX27:RNZ28 RXT27:RXV28 SHP27:SHR28 SRL27:SRN28 TBH27:TBJ28 TLD27:TLF28 TUZ27:TVB28 UEV27:UEX28 UOR27:UOT28 UYN27:UYP28 VIJ27:VIL28 VSF27:VSH28 WCB27:WCD28 WLX27:WLZ28 WVT27:WVV28 L65571:N65572 JH65571:JJ65572 TD65571:TF65572 ACZ65571:ADB65572 AMV65571:AMX65572 AWR65571:AWT65572 BGN65571:BGP65572 BQJ65571:BQL65572 CAF65571:CAH65572 CKB65571:CKD65572 CTX65571:CTZ65572 DDT65571:DDV65572 DNP65571:DNR65572 DXL65571:DXN65572 EHH65571:EHJ65572 ERD65571:ERF65572 FAZ65571:FBB65572 FKV65571:FKX65572 FUR65571:FUT65572 GEN65571:GEP65572 GOJ65571:GOL65572 GYF65571:GYH65572 HIB65571:HID65572 HRX65571:HRZ65572 IBT65571:IBV65572 ILP65571:ILR65572 IVL65571:IVN65572 JFH65571:JFJ65572 JPD65571:JPF65572 JYZ65571:JZB65572 KIV65571:KIX65572 KSR65571:KST65572 LCN65571:LCP65572 LMJ65571:LML65572 LWF65571:LWH65572 MGB65571:MGD65572 MPX65571:MPZ65572 MZT65571:MZV65572 NJP65571:NJR65572 NTL65571:NTN65572 ODH65571:ODJ65572 OND65571:ONF65572 OWZ65571:OXB65572 PGV65571:PGX65572 PQR65571:PQT65572 QAN65571:QAP65572 QKJ65571:QKL65572 QUF65571:QUH65572 REB65571:RED65572 RNX65571:RNZ65572 RXT65571:RXV65572 SHP65571:SHR65572 SRL65571:SRN65572 TBH65571:TBJ65572 TLD65571:TLF65572 TUZ65571:TVB65572 UEV65571:UEX65572 UOR65571:UOT65572 UYN65571:UYP65572 VIJ65571:VIL65572 VSF65571:VSH65572 WCB65571:WCD65572 WLX65571:WLZ65572 WVT65571:WVV65572 L131107:N131108 JH131107:JJ131108 TD131107:TF131108 ACZ131107:ADB131108 AMV131107:AMX131108 AWR131107:AWT131108 BGN131107:BGP131108 BQJ131107:BQL131108 CAF131107:CAH131108 CKB131107:CKD131108 CTX131107:CTZ131108 DDT131107:DDV131108 DNP131107:DNR131108 DXL131107:DXN131108 EHH131107:EHJ131108 ERD131107:ERF131108 FAZ131107:FBB131108 FKV131107:FKX131108 FUR131107:FUT131108 GEN131107:GEP131108 GOJ131107:GOL131108 GYF131107:GYH131108 HIB131107:HID131108 HRX131107:HRZ131108 IBT131107:IBV131108 ILP131107:ILR131108 IVL131107:IVN131108 JFH131107:JFJ131108 JPD131107:JPF131108 JYZ131107:JZB131108 KIV131107:KIX131108 KSR131107:KST131108 LCN131107:LCP131108 LMJ131107:LML131108 LWF131107:LWH131108 MGB131107:MGD131108 MPX131107:MPZ131108 MZT131107:MZV131108 NJP131107:NJR131108 NTL131107:NTN131108 ODH131107:ODJ131108 OND131107:ONF131108 OWZ131107:OXB131108 PGV131107:PGX131108 PQR131107:PQT131108 QAN131107:QAP131108 QKJ131107:QKL131108 QUF131107:QUH131108 REB131107:RED131108 RNX131107:RNZ131108 RXT131107:RXV131108 SHP131107:SHR131108 SRL131107:SRN131108 TBH131107:TBJ131108 TLD131107:TLF131108 TUZ131107:TVB131108 UEV131107:UEX131108 UOR131107:UOT131108 UYN131107:UYP131108 VIJ131107:VIL131108 VSF131107:VSH131108 WCB131107:WCD131108 WLX131107:WLZ131108 WVT131107:WVV131108 L196643:N196644 JH196643:JJ196644 TD196643:TF196644 ACZ196643:ADB196644 AMV196643:AMX196644 AWR196643:AWT196644 BGN196643:BGP196644 BQJ196643:BQL196644 CAF196643:CAH196644 CKB196643:CKD196644 CTX196643:CTZ196644 DDT196643:DDV196644 DNP196643:DNR196644 DXL196643:DXN196644 EHH196643:EHJ196644 ERD196643:ERF196644 FAZ196643:FBB196644 FKV196643:FKX196644 FUR196643:FUT196644 GEN196643:GEP196644 GOJ196643:GOL196644 GYF196643:GYH196644 HIB196643:HID196644 HRX196643:HRZ196644 IBT196643:IBV196644 ILP196643:ILR196644 IVL196643:IVN196644 JFH196643:JFJ196644 JPD196643:JPF196644 JYZ196643:JZB196644 KIV196643:KIX196644 KSR196643:KST196644 LCN196643:LCP196644 LMJ196643:LML196644 LWF196643:LWH196644 MGB196643:MGD196644 MPX196643:MPZ196644 MZT196643:MZV196644 NJP196643:NJR196644 NTL196643:NTN196644 ODH196643:ODJ196644 OND196643:ONF196644 OWZ196643:OXB196644 PGV196643:PGX196644 PQR196643:PQT196644 QAN196643:QAP196644 QKJ196643:QKL196644 QUF196643:QUH196644 REB196643:RED196644 RNX196643:RNZ196644 RXT196643:RXV196644 SHP196643:SHR196644 SRL196643:SRN196644 TBH196643:TBJ196644 TLD196643:TLF196644 TUZ196643:TVB196644 UEV196643:UEX196644 UOR196643:UOT196644 UYN196643:UYP196644 VIJ196643:VIL196644 VSF196643:VSH196644 WCB196643:WCD196644 WLX196643:WLZ196644 WVT196643:WVV196644 L262179:N262180 JH262179:JJ262180 TD262179:TF262180 ACZ262179:ADB262180 AMV262179:AMX262180 AWR262179:AWT262180 BGN262179:BGP262180 BQJ262179:BQL262180 CAF262179:CAH262180 CKB262179:CKD262180 CTX262179:CTZ262180 DDT262179:DDV262180 DNP262179:DNR262180 DXL262179:DXN262180 EHH262179:EHJ262180 ERD262179:ERF262180 FAZ262179:FBB262180 FKV262179:FKX262180 FUR262179:FUT262180 GEN262179:GEP262180 GOJ262179:GOL262180 GYF262179:GYH262180 HIB262179:HID262180 HRX262179:HRZ262180 IBT262179:IBV262180 ILP262179:ILR262180 IVL262179:IVN262180 JFH262179:JFJ262180 JPD262179:JPF262180 JYZ262179:JZB262180 KIV262179:KIX262180 KSR262179:KST262180 LCN262179:LCP262180 LMJ262179:LML262180 LWF262179:LWH262180 MGB262179:MGD262180 MPX262179:MPZ262180 MZT262179:MZV262180 NJP262179:NJR262180 NTL262179:NTN262180 ODH262179:ODJ262180 OND262179:ONF262180 OWZ262179:OXB262180 PGV262179:PGX262180 PQR262179:PQT262180 QAN262179:QAP262180 QKJ262179:QKL262180 QUF262179:QUH262180 REB262179:RED262180 RNX262179:RNZ262180 RXT262179:RXV262180 SHP262179:SHR262180 SRL262179:SRN262180 TBH262179:TBJ262180 TLD262179:TLF262180 TUZ262179:TVB262180 UEV262179:UEX262180 UOR262179:UOT262180 UYN262179:UYP262180 VIJ262179:VIL262180 VSF262179:VSH262180 WCB262179:WCD262180 WLX262179:WLZ262180 WVT262179:WVV262180 L327715:N327716 JH327715:JJ327716 TD327715:TF327716 ACZ327715:ADB327716 AMV327715:AMX327716 AWR327715:AWT327716 BGN327715:BGP327716 BQJ327715:BQL327716 CAF327715:CAH327716 CKB327715:CKD327716 CTX327715:CTZ327716 DDT327715:DDV327716 DNP327715:DNR327716 DXL327715:DXN327716 EHH327715:EHJ327716 ERD327715:ERF327716 FAZ327715:FBB327716 FKV327715:FKX327716 FUR327715:FUT327716 GEN327715:GEP327716 GOJ327715:GOL327716 GYF327715:GYH327716 HIB327715:HID327716 HRX327715:HRZ327716 IBT327715:IBV327716 ILP327715:ILR327716 IVL327715:IVN327716 JFH327715:JFJ327716 JPD327715:JPF327716 JYZ327715:JZB327716 KIV327715:KIX327716 KSR327715:KST327716 LCN327715:LCP327716 LMJ327715:LML327716 LWF327715:LWH327716 MGB327715:MGD327716 MPX327715:MPZ327716 MZT327715:MZV327716 NJP327715:NJR327716 NTL327715:NTN327716 ODH327715:ODJ327716 OND327715:ONF327716 OWZ327715:OXB327716 PGV327715:PGX327716 PQR327715:PQT327716 QAN327715:QAP327716 QKJ327715:QKL327716 QUF327715:QUH327716 REB327715:RED327716 RNX327715:RNZ327716 RXT327715:RXV327716 SHP327715:SHR327716 SRL327715:SRN327716 TBH327715:TBJ327716 TLD327715:TLF327716 TUZ327715:TVB327716 UEV327715:UEX327716 UOR327715:UOT327716 UYN327715:UYP327716 VIJ327715:VIL327716 VSF327715:VSH327716 WCB327715:WCD327716 WLX327715:WLZ327716 WVT327715:WVV327716 L393251:N393252 JH393251:JJ393252 TD393251:TF393252 ACZ393251:ADB393252 AMV393251:AMX393252 AWR393251:AWT393252 BGN393251:BGP393252 BQJ393251:BQL393252 CAF393251:CAH393252 CKB393251:CKD393252 CTX393251:CTZ393252 DDT393251:DDV393252 DNP393251:DNR393252 DXL393251:DXN393252 EHH393251:EHJ393252 ERD393251:ERF393252 FAZ393251:FBB393252 FKV393251:FKX393252 FUR393251:FUT393252 GEN393251:GEP393252 GOJ393251:GOL393252 GYF393251:GYH393252 HIB393251:HID393252 HRX393251:HRZ393252 IBT393251:IBV393252 ILP393251:ILR393252 IVL393251:IVN393252 JFH393251:JFJ393252 JPD393251:JPF393252 JYZ393251:JZB393252 KIV393251:KIX393252 KSR393251:KST393252 LCN393251:LCP393252 LMJ393251:LML393252 LWF393251:LWH393252 MGB393251:MGD393252 MPX393251:MPZ393252 MZT393251:MZV393252 NJP393251:NJR393252 NTL393251:NTN393252 ODH393251:ODJ393252 OND393251:ONF393252 OWZ393251:OXB393252 PGV393251:PGX393252 PQR393251:PQT393252 QAN393251:QAP393252 QKJ393251:QKL393252 QUF393251:QUH393252 REB393251:RED393252 RNX393251:RNZ393252 RXT393251:RXV393252 SHP393251:SHR393252 SRL393251:SRN393252 TBH393251:TBJ393252 TLD393251:TLF393252 TUZ393251:TVB393252 UEV393251:UEX393252 UOR393251:UOT393252 UYN393251:UYP393252 VIJ393251:VIL393252 VSF393251:VSH393252 WCB393251:WCD393252 WLX393251:WLZ393252 WVT393251:WVV393252 L458787:N458788 JH458787:JJ458788 TD458787:TF458788 ACZ458787:ADB458788 AMV458787:AMX458788 AWR458787:AWT458788 BGN458787:BGP458788 BQJ458787:BQL458788 CAF458787:CAH458788 CKB458787:CKD458788 CTX458787:CTZ458788 DDT458787:DDV458788 DNP458787:DNR458788 DXL458787:DXN458788 EHH458787:EHJ458788 ERD458787:ERF458788 FAZ458787:FBB458788 FKV458787:FKX458788 FUR458787:FUT458788 GEN458787:GEP458788 GOJ458787:GOL458788 GYF458787:GYH458788 HIB458787:HID458788 HRX458787:HRZ458788 IBT458787:IBV458788 ILP458787:ILR458788 IVL458787:IVN458788 JFH458787:JFJ458788 JPD458787:JPF458788 JYZ458787:JZB458788 KIV458787:KIX458788 KSR458787:KST458788 LCN458787:LCP458788 LMJ458787:LML458788 LWF458787:LWH458788 MGB458787:MGD458788 MPX458787:MPZ458788 MZT458787:MZV458788 NJP458787:NJR458788 NTL458787:NTN458788 ODH458787:ODJ458788 OND458787:ONF458788 OWZ458787:OXB458788 PGV458787:PGX458788 PQR458787:PQT458788 QAN458787:QAP458788 QKJ458787:QKL458788 QUF458787:QUH458788 REB458787:RED458788 RNX458787:RNZ458788 RXT458787:RXV458788 SHP458787:SHR458788 SRL458787:SRN458788 TBH458787:TBJ458788 TLD458787:TLF458788 TUZ458787:TVB458788 UEV458787:UEX458788 UOR458787:UOT458788 UYN458787:UYP458788 VIJ458787:VIL458788 VSF458787:VSH458788 WCB458787:WCD458788 WLX458787:WLZ458788 WVT458787:WVV458788 L524323:N524324 JH524323:JJ524324 TD524323:TF524324 ACZ524323:ADB524324 AMV524323:AMX524324 AWR524323:AWT524324 BGN524323:BGP524324 BQJ524323:BQL524324 CAF524323:CAH524324 CKB524323:CKD524324 CTX524323:CTZ524324 DDT524323:DDV524324 DNP524323:DNR524324 DXL524323:DXN524324 EHH524323:EHJ524324 ERD524323:ERF524324 FAZ524323:FBB524324 FKV524323:FKX524324 FUR524323:FUT524324 GEN524323:GEP524324 GOJ524323:GOL524324 GYF524323:GYH524324 HIB524323:HID524324 HRX524323:HRZ524324 IBT524323:IBV524324 ILP524323:ILR524324 IVL524323:IVN524324 JFH524323:JFJ524324 JPD524323:JPF524324 JYZ524323:JZB524324 KIV524323:KIX524324 KSR524323:KST524324 LCN524323:LCP524324 LMJ524323:LML524324 LWF524323:LWH524324 MGB524323:MGD524324 MPX524323:MPZ524324 MZT524323:MZV524324 NJP524323:NJR524324 NTL524323:NTN524324 ODH524323:ODJ524324 OND524323:ONF524324 OWZ524323:OXB524324 PGV524323:PGX524324 PQR524323:PQT524324 QAN524323:QAP524324 QKJ524323:QKL524324 QUF524323:QUH524324 REB524323:RED524324 RNX524323:RNZ524324 RXT524323:RXV524324 SHP524323:SHR524324 SRL524323:SRN524324 TBH524323:TBJ524324 TLD524323:TLF524324 TUZ524323:TVB524324 UEV524323:UEX524324 UOR524323:UOT524324 UYN524323:UYP524324 VIJ524323:VIL524324 VSF524323:VSH524324 WCB524323:WCD524324 WLX524323:WLZ524324 WVT524323:WVV524324 L589859:N589860 JH589859:JJ589860 TD589859:TF589860 ACZ589859:ADB589860 AMV589859:AMX589860 AWR589859:AWT589860 BGN589859:BGP589860 BQJ589859:BQL589860 CAF589859:CAH589860 CKB589859:CKD589860 CTX589859:CTZ589860 DDT589859:DDV589860 DNP589859:DNR589860 DXL589859:DXN589860 EHH589859:EHJ589860 ERD589859:ERF589860 FAZ589859:FBB589860 FKV589859:FKX589860 FUR589859:FUT589860 GEN589859:GEP589860 GOJ589859:GOL589860 GYF589859:GYH589860 HIB589859:HID589860 HRX589859:HRZ589860 IBT589859:IBV589860 ILP589859:ILR589860 IVL589859:IVN589860 JFH589859:JFJ589860 JPD589859:JPF589860 JYZ589859:JZB589860 KIV589859:KIX589860 KSR589859:KST589860 LCN589859:LCP589860 LMJ589859:LML589860 LWF589859:LWH589860 MGB589859:MGD589860 MPX589859:MPZ589860 MZT589859:MZV589860 NJP589859:NJR589860 NTL589859:NTN589860 ODH589859:ODJ589860 OND589859:ONF589860 OWZ589859:OXB589860 PGV589859:PGX589860 PQR589859:PQT589860 QAN589859:QAP589860 QKJ589859:QKL589860 QUF589859:QUH589860 REB589859:RED589860 RNX589859:RNZ589860 RXT589859:RXV589860 SHP589859:SHR589860 SRL589859:SRN589860 TBH589859:TBJ589860 TLD589859:TLF589860 TUZ589859:TVB589860 UEV589859:UEX589860 UOR589859:UOT589860 UYN589859:UYP589860 VIJ589859:VIL589860 VSF589859:VSH589860 WCB589859:WCD589860 WLX589859:WLZ589860 WVT589859:WVV589860 L655395:N655396 JH655395:JJ655396 TD655395:TF655396 ACZ655395:ADB655396 AMV655395:AMX655396 AWR655395:AWT655396 BGN655395:BGP655396 BQJ655395:BQL655396 CAF655395:CAH655396 CKB655395:CKD655396 CTX655395:CTZ655396 DDT655395:DDV655396 DNP655395:DNR655396 DXL655395:DXN655396 EHH655395:EHJ655396 ERD655395:ERF655396 FAZ655395:FBB655396 FKV655395:FKX655396 FUR655395:FUT655396 GEN655395:GEP655396 GOJ655395:GOL655396 GYF655395:GYH655396 HIB655395:HID655396 HRX655395:HRZ655396 IBT655395:IBV655396 ILP655395:ILR655396 IVL655395:IVN655396 JFH655395:JFJ655396 JPD655395:JPF655396 JYZ655395:JZB655396 KIV655395:KIX655396 KSR655395:KST655396 LCN655395:LCP655396 LMJ655395:LML655396 LWF655395:LWH655396 MGB655395:MGD655396 MPX655395:MPZ655396 MZT655395:MZV655396 NJP655395:NJR655396 NTL655395:NTN655396 ODH655395:ODJ655396 OND655395:ONF655396 OWZ655395:OXB655396 PGV655395:PGX655396 PQR655395:PQT655396 QAN655395:QAP655396 QKJ655395:QKL655396 QUF655395:QUH655396 REB655395:RED655396 RNX655395:RNZ655396 RXT655395:RXV655396 SHP655395:SHR655396 SRL655395:SRN655396 TBH655395:TBJ655396 TLD655395:TLF655396 TUZ655395:TVB655396 UEV655395:UEX655396 UOR655395:UOT655396 UYN655395:UYP655396 VIJ655395:VIL655396 VSF655395:VSH655396 WCB655395:WCD655396 WLX655395:WLZ655396 WVT655395:WVV655396 L720931:N720932 JH720931:JJ720932 TD720931:TF720932 ACZ720931:ADB720932 AMV720931:AMX720932 AWR720931:AWT720932 BGN720931:BGP720932 BQJ720931:BQL720932 CAF720931:CAH720932 CKB720931:CKD720932 CTX720931:CTZ720932 DDT720931:DDV720932 DNP720931:DNR720932 DXL720931:DXN720932 EHH720931:EHJ720932 ERD720931:ERF720932 FAZ720931:FBB720932 FKV720931:FKX720932 FUR720931:FUT720932 GEN720931:GEP720932 GOJ720931:GOL720932 GYF720931:GYH720932 HIB720931:HID720932 HRX720931:HRZ720932 IBT720931:IBV720932 ILP720931:ILR720932 IVL720931:IVN720932 JFH720931:JFJ720932 JPD720931:JPF720932 JYZ720931:JZB720932 KIV720931:KIX720932 KSR720931:KST720932 LCN720931:LCP720932 LMJ720931:LML720932 LWF720931:LWH720932 MGB720931:MGD720932 MPX720931:MPZ720932 MZT720931:MZV720932 NJP720931:NJR720932 NTL720931:NTN720932 ODH720931:ODJ720932 OND720931:ONF720932 OWZ720931:OXB720932 PGV720931:PGX720932 PQR720931:PQT720932 QAN720931:QAP720932 QKJ720931:QKL720932 QUF720931:QUH720932 REB720931:RED720932 RNX720931:RNZ720932 RXT720931:RXV720932 SHP720931:SHR720932 SRL720931:SRN720932 TBH720931:TBJ720932 TLD720931:TLF720932 TUZ720931:TVB720932 UEV720931:UEX720932 UOR720931:UOT720932 UYN720931:UYP720932 VIJ720931:VIL720932 VSF720931:VSH720932 WCB720931:WCD720932 WLX720931:WLZ720932 WVT720931:WVV720932 L786467:N786468 JH786467:JJ786468 TD786467:TF786468 ACZ786467:ADB786468 AMV786467:AMX786468 AWR786467:AWT786468 BGN786467:BGP786468 BQJ786467:BQL786468 CAF786467:CAH786468 CKB786467:CKD786468 CTX786467:CTZ786468 DDT786467:DDV786468 DNP786467:DNR786468 DXL786467:DXN786468 EHH786467:EHJ786468 ERD786467:ERF786468 FAZ786467:FBB786468 FKV786467:FKX786468 FUR786467:FUT786468 GEN786467:GEP786468 GOJ786467:GOL786468 GYF786467:GYH786468 HIB786467:HID786468 HRX786467:HRZ786468 IBT786467:IBV786468 ILP786467:ILR786468 IVL786467:IVN786468 JFH786467:JFJ786468 JPD786467:JPF786468 JYZ786467:JZB786468 KIV786467:KIX786468 KSR786467:KST786468 LCN786467:LCP786468 LMJ786467:LML786468 LWF786467:LWH786468 MGB786467:MGD786468 MPX786467:MPZ786468 MZT786467:MZV786468 NJP786467:NJR786468 NTL786467:NTN786468 ODH786467:ODJ786468 OND786467:ONF786468 OWZ786467:OXB786468 PGV786467:PGX786468 PQR786467:PQT786468 QAN786467:QAP786468 QKJ786467:QKL786468 QUF786467:QUH786468 REB786467:RED786468 RNX786467:RNZ786468 RXT786467:RXV786468 SHP786467:SHR786468 SRL786467:SRN786468 TBH786467:TBJ786468 TLD786467:TLF786468 TUZ786467:TVB786468 UEV786467:UEX786468 UOR786467:UOT786468 UYN786467:UYP786468 VIJ786467:VIL786468 VSF786467:VSH786468 WCB786467:WCD786468 WLX786467:WLZ786468 WVT786467:WVV786468 L852003:N852004 JH852003:JJ852004 TD852003:TF852004 ACZ852003:ADB852004 AMV852003:AMX852004 AWR852003:AWT852004 BGN852003:BGP852004 BQJ852003:BQL852004 CAF852003:CAH852004 CKB852003:CKD852004 CTX852003:CTZ852004 DDT852003:DDV852004 DNP852003:DNR852004 DXL852003:DXN852004 EHH852003:EHJ852004 ERD852003:ERF852004 FAZ852003:FBB852004 FKV852003:FKX852004 FUR852003:FUT852004 GEN852003:GEP852004 GOJ852003:GOL852004 GYF852003:GYH852004 HIB852003:HID852004 HRX852003:HRZ852004 IBT852003:IBV852004 ILP852003:ILR852004 IVL852003:IVN852004 JFH852003:JFJ852004 JPD852003:JPF852004 JYZ852003:JZB852004 KIV852003:KIX852004 KSR852003:KST852004 LCN852003:LCP852004 LMJ852003:LML852004 LWF852003:LWH852004 MGB852003:MGD852004 MPX852003:MPZ852004 MZT852003:MZV852004 NJP852003:NJR852004 NTL852003:NTN852004 ODH852003:ODJ852004 OND852003:ONF852004 OWZ852003:OXB852004 PGV852003:PGX852004 PQR852003:PQT852004 QAN852003:QAP852004 QKJ852003:QKL852004 QUF852003:QUH852004 REB852003:RED852004 RNX852003:RNZ852004 RXT852003:RXV852004 SHP852003:SHR852004 SRL852003:SRN852004 TBH852003:TBJ852004 TLD852003:TLF852004 TUZ852003:TVB852004 UEV852003:UEX852004 UOR852003:UOT852004 UYN852003:UYP852004 VIJ852003:VIL852004 VSF852003:VSH852004 WCB852003:WCD852004 WLX852003:WLZ852004 WVT852003:WVV852004 L917539:N917540 JH917539:JJ917540 TD917539:TF917540 ACZ917539:ADB917540 AMV917539:AMX917540 AWR917539:AWT917540 BGN917539:BGP917540 BQJ917539:BQL917540 CAF917539:CAH917540 CKB917539:CKD917540 CTX917539:CTZ917540 DDT917539:DDV917540 DNP917539:DNR917540 DXL917539:DXN917540 EHH917539:EHJ917540 ERD917539:ERF917540 FAZ917539:FBB917540 FKV917539:FKX917540 FUR917539:FUT917540 GEN917539:GEP917540 GOJ917539:GOL917540 GYF917539:GYH917540 HIB917539:HID917540 HRX917539:HRZ917540 IBT917539:IBV917540 ILP917539:ILR917540 IVL917539:IVN917540 JFH917539:JFJ917540 JPD917539:JPF917540 JYZ917539:JZB917540 KIV917539:KIX917540 KSR917539:KST917540 LCN917539:LCP917540 LMJ917539:LML917540 LWF917539:LWH917540 MGB917539:MGD917540 MPX917539:MPZ917540 MZT917539:MZV917540 NJP917539:NJR917540 NTL917539:NTN917540 ODH917539:ODJ917540 OND917539:ONF917540 OWZ917539:OXB917540 PGV917539:PGX917540 PQR917539:PQT917540 QAN917539:QAP917540 QKJ917539:QKL917540 QUF917539:QUH917540 REB917539:RED917540 RNX917539:RNZ917540 RXT917539:RXV917540 SHP917539:SHR917540 SRL917539:SRN917540 TBH917539:TBJ917540 TLD917539:TLF917540 TUZ917539:TVB917540 UEV917539:UEX917540 UOR917539:UOT917540 UYN917539:UYP917540 VIJ917539:VIL917540 VSF917539:VSH917540 WCB917539:WCD917540 WLX917539:WLZ917540 WVT917539:WVV917540 L983075:N983076 JH983075:JJ983076 TD983075:TF983076 ACZ983075:ADB983076 AMV983075:AMX983076 AWR983075:AWT983076 BGN983075:BGP983076 BQJ983075:BQL983076 CAF983075:CAH983076 CKB983075:CKD983076 CTX983075:CTZ983076 DDT983075:DDV983076 DNP983075:DNR983076 DXL983075:DXN983076 EHH983075:EHJ983076 ERD983075:ERF983076 FAZ983075:FBB983076 FKV983075:FKX983076 FUR983075:FUT983076 GEN983075:GEP983076 GOJ983075:GOL983076 GYF983075:GYH983076 HIB983075:HID983076 HRX983075:HRZ983076 IBT983075:IBV983076 ILP983075:ILR983076 IVL983075:IVN983076 JFH983075:JFJ983076 JPD983075:JPF983076 JYZ983075:JZB983076 KIV983075:KIX983076 KSR983075:KST983076 LCN983075:LCP983076 LMJ983075:LML983076 LWF983075:LWH983076 MGB983075:MGD983076 MPX983075:MPZ983076 MZT983075:MZV983076 NJP983075:NJR983076 NTL983075:NTN983076 ODH983075:ODJ983076 OND983075:ONF983076 OWZ983075:OXB983076 PGV983075:PGX983076 PQR983075:PQT983076 QAN983075:QAP983076 QKJ983075:QKL983076 QUF983075:QUH983076 REB983075:RED983076 RNX983075:RNZ983076 RXT983075:RXV983076 SHP983075:SHR983076 SRL983075:SRN983076 TBH983075:TBJ983076 TLD983075:TLF983076 TUZ983075:TVB983076 UEV983075:UEX983076 UOR983075:UOT983076 UYN983075:UYP983076 VIJ983075:VIL983076 VSF983075:VSH983076 WCB983075:WCD983076 WLX983075:WLZ983076 WVT983075:WVV983076 L31:N31 JH31:JJ31 TD31:TF31 ACZ31:ADB31 AMV31:AMX31 AWR31:AWT31 BGN31:BGP31 BQJ31:BQL31 CAF31:CAH31 CKB31:CKD31 CTX31:CTZ31 DDT31:DDV31 DNP31:DNR31 DXL31:DXN31 EHH31:EHJ31 ERD31:ERF31 FAZ31:FBB31 FKV31:FKX31 FUR31:FUT31 GEN31:GEP31 GOJ31:GOL31 GYF31:GYH31 HIB31:HID31 HRX31:HRZ31 IBT31:IBV31 ILP31:ILR31 IVL31:IVN31 JFH31:JFJ31 JPD31:JPF31 JYZ31:JZB31 KIV31:KIX31 KSR31:KST31 LCN31:LCP31 LMJ31:LML31 LWF31:LWH31 MGB31:MGD31 MPX31:MPZ31 MZT31:MZV31 NJP31:NJR31 NTL31:NTN31 ODH31:ODJ31 OND31:ONF31 OWZ31:OXB31 PGV31:PGX31 PQR31:PQT31 QAN31:QAP31 QKJ31:QKL31 QUF31:QUH31 REB31:RED31 RNX31:RNZ31 RXT31:RXV31 SHP31:SHR31 SRL31:SRN31 TBH31:TBJ31 TLD31:TLF31 TUZ31:TVB31 UEV31:UEX31 UOR31:UOT31 UYN31:UYP31 VIJ31:VIL31 VSF31:VSH31 WCB31:WCD31 WLX31:WLZ31 WVT31:WVV31 L65575:N65575 JH65575:JJ65575 TD65575:TF65575 ACZ65575:ADB65575 AMV65575:AMX65575 AWR65575:AWT65575 BGN65575:BGP65575 BQJ65575:BQL65575 CAF65575:CAH65575 CKB65575:CKD65575 CTX65575:CTZ65575 DDT65575:DDV65575 DNP65575:DNR65575 DXL65575:DXN65575 EHH65575:EHJ65575 ERD65575:ERF65575 FAZ65575:FBB65575 FKV65575:FKX65575 FUR65575:FUT65575 GEN65575:GEP65575 GOJ65575:GOL65575 GYF65575:GYH65575 HIB65575:HID65575 HRX65575:HRZ65575 IBT65575:IBV65575 ILP65575:ILR65575 IVL65575:IVN65575 JFH65575:JFJ65575 JPD65575:JPF65575 JYZ65575:JZB65575 KIV65575:KIX65575 KSR65575:KST65575 LCN65575:LCP65575 LMJ65575:LML65575 LWF65575:LWH65575 MGB65575:MGD65575 MPX65575:MPZ65575 MZT65575:MZV65575 NJP65575:NJR65575 NTL65575:NTN65575 ODH65575:ODJ65575 OND65575:ONF65575 OWZ65575:OXB65575 PGV65575:PGX65575 PQR65575:PQT65575 QAN65575:QAP65575 QKJ65575:QKL65575 QUF65575:QUH65575 REB65575:RED65575 RNX65575:RNZ65575 RXT65575:RXV65575 SHP65575:SHR65575 SRL65575:SRN65575 TBH65575:TBJ65575 TLD65575:TLF65575 TUZ65575:TVB65575 UEV65575:UEX65575 UOR65575:UOT65575 UYN65575:UYP65575 VIJ65575:VIL65575 VSF65575:VSH65575 WCB65575:WCD65575 WLX65575:WLZ65575 WVT65575:WVV65575 L131111:N131111 JH131111:JJ131111 TD131111:TF131111 ACZ131111:ADB131111 AMV131111:AMX131111 AWR131111:AWT131111 BGN131111:BGP131111 BQJ131111:BQL131111 CAF131111:CAH131111 CKB131111:CKD131111 CTX131111:CTZ131111 DDT131111:DDV131111 DNP131111:DNR131111 DXL131111:DXN131111 EHH131111:EHJ131111 ERD131111:ERF131111 FAZ131111:FBB131111 FKV131111:FKX131111 FUR131111:FUT131111 GEN131111:GEP131111 GOJ131111:GOL131111 GYF131111:GYH131111 HIB131111:HID131111 HRX131111:HRZ131111 IBT131111:IBV131111 ILP131111:ILR131111 IVL131111:IVN131111 JFH131111:JFJ131111 JPD131111:JPF131111 JYZ131111:JZB131111 KIV131111:KIX131111 KSR131111:KST131111 LCN131111:LCP131111 LMJ131111:LML131111 LWF131111:LWH131111 MGB131111:MGD131111 MPX131111:MPZ131111 MZT131111:MZV131111 NJP131111:NJR131111 NTL131111:NTN131111 ODH131111:ODJ131111 OND131111:ONF131111 OWZ131111:OXB131111 PGV131111:PGX131111 PQR131111:PQT131111 QAN131111:QAP131111 QKJ131111:QKL131111 QUF131111:QUH131111 REB131111:RED131111 RNX131111:RNZ131111 RXT131111:RXV131111 SHP131111:SHR131111 SRL131111:SRN131111 TBH131111:TBJ131111 TLD131111:TLF131111 TUZ131111:TVB131111 UEV131111:UEX131111 UOR131111:UOT131111 UYN131111:UYP131111 VIJ131111:VIL131111 VSF131111:VSH131111 WCB131111:WCD131111 WLX131111:WLZ131111 WVT131111:WVV131111 L196647:N196647 JH196647:JJ196647 TD196647:TF196647 ACZ196647:ADB196647 AMV196647:AMX196647 AWR196647:AWT196647 BGN196647:BGP196647 BQJ196647:BQL196647 CAF196647:CAH196647 CKB196647:CKD196647 CTX196647:CTZ196647 DDT196647:DDV196647 DNP196647:DNR196647 DXL196647:DXN196647 EHH196647:EHJ196647 ERD196647:ERF196647 FAZ196647:FBB196647 FKV196647:FKX196647 FUR196647:FUT196647 GEN196647:GEP196647 GOJ196647:GOL196647 GYF196647:GYH196647 HIB196647:HID196647 HRX196647:HRZ196647 IBT196647:IBV196647 ILP196647:ILR196647 IVL196647:IVN196647 JFH196647:JFJ196647 JPD196647:JPF196647 JYZ196647:JZB196647 KIV196647:KIX196647 KSR196647:KST196647 LCN196647:LCP196647 LMJ196647:LML196647 LWF196647:LWH196647 MGB196647:MGD196647 MPX196647:MPZ196647 MZT196647:MZV196647 NJP196647:NJR196647 NTL196647:NTN196647 ODH196647:ODJ196647 OND196647:ONF196647 OWZ196647:OXB196647 PGV196647:PGX196647 PQR196647:PQT196647 QAN196647:QAP196647 QKJ196647:QKL196647 QUF196647:QUH196647 REB196647:RED196647 RNX196647:RNZ196647 RXT196647:RXV196647 SHP196647:SHR196647 SRL196647:SRN196647 TBH196647:TBJ196647 TLD196647:TLF196647 TUZ196647:TVB196647 UEV196647:UEX196647 UOR196647:UOT196647 UYN196647:UYP196647 VIJ196647:VIL196647 VSF196647:VSH196647 WCB196647:WCD196647 WLX196647:WLZ196647 WVT196647:WVV196647 L262183:N262183 JH262183:JJ262183 TD262183:TF262183 ACZ262183:ADB262183 AMV262183:AMX262183 AWR262183:AWT262183 BGN262183:BGP262183 BQJ262183:BQL262183 CAF262183:CAH262183 CKB262183:CKD262183 CTX262183:CTZ262183 DDT262183:DDV262183 DNP262183:DNR262183 DXL262183:DXN262183 EHH262183:EHJ262183 ERD262183:ERF262183 FAZ262183:FBB262183 FKV262183:FKX262183 FUR262183:FUT262183 GEN262183:GEP262183 GOJ262183:GOL262183 GYF262183:GYH262183 HIB262183:HID262183 HRX262183:HRZ262183 IBT262183:IBV262183 ILP262183:ILR262183 IVL262183:IVN262183 JFH262183:JFJ262183 JPD262183:JPF262183 JYZ262183:JZB262183 KIV262183:KIX262183 KSR262183:KST262183 LCN262183:LCP262183 LMJ262183:LML262183 LWF262183:LWH262183 MGB262183:MGD262183 MPX262183:MPZ262183 MZT262183:MZV262183 NJP262183:NJR262183 NTL262183:NTN262183 ODH262183:ODJ262183 OND262183:ONF262183 OWZ262183:OXB262183 PGV262183:PGX262183 PQR262183:PQT262183 QAN262183:QAP262183 QKJ262183:QKL262183 QUF262183:QUH262183 REB262183:RED262183 RNX262183:RNZ262183 RXT262183:RXV262183 SHP262183:SHR262183 SRL262183:SRN262183 TBH262183:TBJ262183 TLD262183:TLF262183 TUZ262183:TVB262183 UEV262183:UEX262183 UOR262183:UOT262183 UYN262183:UYP262183 VIJ262183:VIL262183 VSF262183:VSH262183 WCB262183:WCD262183 WLX262183:WLZ262183 WVT262183:WVV262183 L327719:N327719 JH327719:JJ327719 TD327719:TF327719 ACZ327719:ADB327719 AMV327719:AMX327719 AWR327719:AWT327719 BGN327719:BGP327719 BQJ327719:BQL327719 CAF327719:CAH327719 CKB327719:CKD327719 CTX327719:CTZ327719 DDT327719:DDV327719 DNP327719:DNR327719 DXL327719:DXN327719 EHH327719:EHJ327719 ERD327719:ERF327719 FAZ327719:FBB327719 FKV327719:FKX327719 FUR327719:FUT327719 GEN327719:GEP327719 GOJ327719:GOL327719 GYF327719:GYH327719 HIB327719:HID327719 HRX327719:HRZ327719 IBT327719:IBV327719 ILP327719:ILR327719 IVL327719:IVN327719 JFH327719:JFJ327719 JPD327719:JPF327719 JYZ327719:JZB327719 KIV327719:KIX327719 KSR327719:KST327719 LCN327719:LCP327719 LMJ327719:LML327719 LWF327719:LWH327719 MGB327719:MGD327719 MPX327719:MPZ327719 MZT327719:MZV327719 NJP327719:NJR327719 NTL327719:NTN327719 ODH327719:ODJ327719 OND327719:ONF327719 OWZ327719:OXB327719 PGV327719:PGX327719 PQR327719:PQT327719 QAN327719:QAP327719 QKJ327719:QKL327719 QUF327719:QUH327719 REB327719:RED327719 RNX327719:RNZ327719 RXT327719:RXV327719 SHP327719:SHR327719 SRL327719:SRN327719 TBH327719:TBJ327719 TLD327719:TLF327719 TUZ327719:TVB327719 UEV327719:UEX327719 UOR327719:UOT327719 UYN327719:UYP327719 VIJ327719:VIL327719 VSF327719:VSH327719 WCB327719:WCD327719 WLX327719:WLZ327719 WVT327719:WVV327719 L393255:N393255 JH393255:JJ393255 TD393255:TF393255 ACZ393255:ADB393255 AMV393255:AMX393255 AWR393255:AWT393255 BGN393255:BGP393255 BQJ393255:BQL393255 CAF393255:CAH393255 CKB393255:CKD393255 CTX393255:CTZ393255 DDT393255:DDV393255 DNP393255:DNR393255 DXL393255:DXN393255 EHH393255:EHJ393255 ERD393255:ERF393255 FAZ393255:FBB393255 FKV393255:FKX393255 FUR393255:FUT393255 GEN393255:GEP393255 GOJ393255:GOL393255 GYF393255:GYH393255 HIB393255:HID393255 HRX393255:HRZ393255 IBT393255:IBV393255 ILP393255:ILR393255 IVL393255:IVN393255 JFH393255:JFJ393255 JPD393255:JPF393255 JYZ393255:JZB393255 KIV393255:KIX393255 KSR393255:KST393255 LCN393255:LCP393255 LMJ393255:LML393255 LWF393255:LWH393255 MGB393255:MGD393255 MPX393255:MPZ393255 MZT393255:MZV393255 NJP393255:NJR393255 NTL393255:NTN393255 ODH393255:ODJ393255 OND393255:ONF393255 OWZ393255:OXB393255 PGV393255:PGX393255 PQR393255:PQT393255 QAN393255:QAP393255 QKJ393255:QKL393255 QUF393255:QUH393255 REB393255:RED393255 RNX393255:RNZ393255 RXT393255:RXV393255 SHP393255:SHR393255 SRL393255:SRN393255 TBH393255:TBJ393255 TLD393255:TLF393255 TUZ393255:TVB393255 UEV393255:UEX393255 UOR393255:UOT393255 UYN393255:UYP393255 VIJ393255:VIL393255 VSF393255:VSH393255 WCB393255:WCD393255 WLX393255:WLZ393255 WVT393255:WVV393255 L458791:N458791 JH458791:JJ458791 TD458791:TF458791 ACZ458791:ADB458791 AMV458791:AMX458791 AWR458791:AWT458791 BGN458791:BGP458791 BQJ458791:BQL458791 CAF458791:CAH458791 CKB458791:CKD458791 CTX458791:CTZ458791 DDT458791:DDV458791 DNP458791:DNR458791 DXL458791:DXN458791 EHH458791:EHJ458791 ERD458791:ERF458791 FAZ458791:FBB458791 FKV458791:FKX458791 FUR458791:FUT458791 GEN458791:GEP458791 GOJ458791:GOL458791 GYF458791:GYH458791 HIB458791:HID458791 HRX458791:HRZ458791 IBT458791:IBV458791 ILP458791:ILR458791 IVL458791:IVN458791 JFH458791:JFJ458791 JPD458791:JPF458791 JYZ458791:JZB458791 KIV458791:KIX458791 KSR458791:KST458791 LCN458791:LCP458791 LMJ458791:LML458791 LWF458791:LWH458791 MGB458791:MGD458791 MPX458791:MPZ458791 MZT458791:MZV458791 NJP458791:NJR458791 NTL458791:NTN458791 ODH458791:ODJ458791 OND458791:ONF458791 OWZ458791:OXB458791 PGV458791:PGX458791 PQR458791:PQT458791 QAN458791:QAP458791 QKJ458791:QKL458791 QUF458791:QUH458791 REB458791:RED458791 RNX458791:RNZ458791 RXT458791:RXV458791 SHP458791:SHR458791 SRL458791:SRN458791 TBH458791:TBJ458791 TLD458791:TLF458791 TUZ458791:TVB458791 UEV458791:UEX458791 UOR458791:UOT458791 UYN458791:UYP458791 VIJ458791:VIL458791 VSF458791:VSH458791 WCB458791:WCD458791 WLX458791:WLZ458791 WVT458791:WVV458791 L524327:N524327 JH524327:JJ524327 TD524327:TF524327 ACZ524327:ADB524327 AMV524327:AMX524327 AWR524327:AWT524327 BGN524327:BGP524327 BQJ524327:BQL524327 CAF524327:CAH524327 CKB524327:CKD524327 CTX524327:CTZ524327 DDT524327:DDV524327 DNP524327:DNR524327 DXL524327:DXN524327 EHH524327:EHJ524327 ERD524327:ERF524327 FAZ524327:FBB524327 FKV524327:FKX524327 FUR524327:FUT524327 GEN524327:GEP524327 GOJ524327:GOL524327 GYF524327:GYH524327 HIB524327:HID524327 HRX524327:HRZ524327 IBT524327:IBV524327 ILP524327:ILR524327 IVL524327:IVN524327 JFH524327:JFJ524327 JPD524327:JPF524327 JYZ524327:JZB524327 KIV524327:KIX524327 KSR524327:KST524327 LCN524327:LCP524327 LMJ524327:LML524327 LWF524327:LWH524327 MGB524327:MGD524327 MPX524327:MPZ524327 MZT524327:MZV524327 NJP524327:NJR524327 NTL524327:NTN524327 ODH524327:ODJ524327 OND524327:ONF524327 OWZ524327:OXB524327 PGV524327:PGX524327 PQR524327:PQT524327 QAN524327:QAP524327 QKJ524327:QKL524327 QUF524327:QUH524327 REB524327:RED524327 RNX524327:RNZ524327 RXT524327:RXV524327 SHP524327:SHR524327 SRL524327:SRN524327 TBH524327:TBJ524327 TLD524327:TLF524327 TUZ524327:TVB524327 UEV524327:UEX524327 UOR524327:UOT524327 UYN524327:UYP524327 VIJ524327:VIL524327 VSF524327:VSH524327 WCB524327:WCD524327 WLX524327:WLZ524327 WVT524327:WVV524327 L589863:N589863 JH589863:JJ589863 TD589863:TF589863 ACZ589863:ADB589863 AMV589863:AMX589863 AWR589863:AWT589863 BGN589863:BGP589863 BQJ589863:BQL589863 CAF589863:CAH589863 CKB589863:CKD589863 CTX589863:CTZ589863 DDT589863:DDV589863 DNP589863:DNR589863 DXL589863:DXN589863 EHH589863:EHJ589863 ERD589863:ERF589863 FAZ589863:FBB589863 FKV589863:FKX589863 FUR589863:FUT589863 GEN589863:GEP589863 GOJ589863:GOL589863 GYF589863:GYH589863 HIB589863:HID589863 HRX589863:HRZ589863 IBT589863:IBV589863 ILP589863:ILR589863 IVL589863:IVN589863 JFH589863:JFJ589863 JPD589863:JPF589863 JYZ589863:JZB589863 KIV589863:KIX589863 KSR589863:KST589863 LCN589863:LCP589863 LMJ589863:LML589863 LWF589863:LWH589863 MGB589863:MGD589863 MPX589863:MPZ589863 MZT589863:MZV589863 NJP589863:NJR589863 NTL589863:NTN589863 ODH589863:ODJ589863 OND589863:ONF589863 OWZ589863:OXB589863 PGV589863:PGX589863 PQR589863:PQT589863 QAN589863:QAP589863 QKJ589863:QKL589863 QUF589863:QUH589863 REB589863:RED589863 RNX589863:RNZ589863 RXT589863:RXV589863 SHP589863:SHR589863 SRL589863:SRN589863 TBH589863:TBJ589863 TLD589863:TLF589863 TUZ589863:TVB589863 UEV589863:UEX589863 UOR589863:UOT589863 UYN589863:UYP589863 VIJ589863:VIL589863 VSF589863:VSH589863 WCB589863:WCD589863 WLX589863:WLZ589863 WVT589863:WVV589863 L655399:N655399 JH655399:JJ655399 TD655399:TF655399 ACZ655399:ADB655399 AMV655399:AMX655399 AWR655399:AWT655399 BGN655399:BGP655399 BQJ655399:BQL655399 CAF655399:CAH655399 CKB655399:CKD655399 CTX655399:CTZ655399 DDT655399:DDV655399 DNP655399:DNR655399 DXL655399:DXN655399 EHH655399:EHJ655399 ERD655399:ERF655399 FAZ655399:FBB655399 FKV655399:FKX655399 FUR655399:FUT655399 GEN655399:GEP655399 GOJ655399:GOL655399 GYF655399:GYH655399 HIB655399:HID655399 HRX655399:HRZ655399 IBT655399:IBV655399 ILP655399:ILR655399 IVL655399:IVN655399 JFH655399:JFJ655399 JPD655399:JPF655399 JYZ655399:JZB655399 KIV655399:KIX655399 KSR655399:KST655399 LCN655399:LCP655399 LMJ655399:LML655399 LWF655399:LWH655399 MGB655399:MGD655399 MPX655399:MPZ655399 MZT655399:MZV655399 NJP655399:NJR655399 NTL655399:NTN655399 ODH655399:ODJ655399 OND655399:ONF655399 OWZ655399:OXB655399 PGV655399:PGX655399 PQR655399:PQT655399 QAN655399:QAP655399 QKJ655399:QKL655399 QUF655399:QUH655399 REB655399:RED655399 RNX655399:RNZ655399 RXT655399:RXV655399 SHP655399:SHR655399 SRL655399:SRN655399 TBH655399:TBJ655399 TLD655399:TLF655399 TUZ655399:TVB655399 UEV655399:UEX655399 UOR655399:UOT655399 UYN655399:UYP655399 VIJ655399:VIL655399 VSF655399:VSH655399 WCB655399:WCD655399 WLX655399:WLZ655399 WVT655399:WVV655399 L720935:N720935 JH720935:JJ720935 TD720935:TF720935 ACZ720935:ADB720935 AMV720935:AMX720935 AWR720935:AWT720935 BGN720935:BGP720935 BQJ720935:BQL720935 CAF720935:CAH720935 CKB720935:CKD720935 CTX720935:CTZ720935 DDT720935:DDV720935 DNP720935:DNR720935 DXL720935:DXN720935 EHH720935:EHJ720935 ERD720935:ERF720935 FAZ720935:FBB720935 FKV720935:FKX720935 FUR720935:FUT720935 GEN720935:GEP720935 GOJ720935:GOL720935 GYF720935:GYH720935 HIB720935:HID720935 HRX720935:HRZ720935 IBT720935:IBV720935 ILP720935:ILR720935 IVL720935:IVN720935 JFH720935:JFJ720935 JPD720935:JPF720935 JYZ720935:JZB720935 KIV720935:KIX720935 KSR720935:KST720935 LCN720935:LCP720935 LMJ720935:LML720935 LWF720935:LWH720935 MGB720935:MGD720935 MPX720935:MPZ720935 MZT720935:MZV720935 NJP720935:NJR720935 NTL720935:NTN720935 ODH720935:ODJ720935 OND720935:ONF720935 OWZ720935:OXB720935 PGV720935:PGX720935 PQR720935:PQT720935 QAN720935:QAP720935 QKJ720935:QKL720935 QUF720935:QUH720935 REB720935:RED720935 RNX720935:RNZ720935 RXT720935:RXV720935 SHP720935:SHR720935 SRL720935:SRN720935 TBH720935:TBJ720935 TLD720935:TLF720935 TUZ720935:TVB720935 UEV720935:UEX720935 UOR720935:UOT720935 UYN720935:UYP720935 VIJ720935:VIL720935 VSF720935:VSH720935 WCB720935:WCD720935 WLX720935:WLZ720935 WVT720935:WVV720935 L786471:N786471 JH786471:JJ786471 TD786471:TF786471 ACZ786471:ADB786471 AMV786471:AMX786471 AWR786471:AWT786471 BGN786471:BGP786471 BQJ786471:BQL786471 CAF786471:CAH786471 CKB786471:CKD786471 CTX786471:CTZ786471 DDT786471:DDV786471 DNP786471:DNR786471 DXL786471:DXN786471 EHH786471:EHJ786471 ERD786471:ERF786471 FAZ786471:FBB786471 FKV786471:FKX786471 FUR786471:FUT786471 GEN786471:GEP786471 GOJ786471:GOL786471 GYF786471:GYH786471 HIB786471:HID786471 HRX786471:HRZ786471 IBT786471:IBV786471 ILP786471:ILR786471 IVL786471:IVN786471 JFH786471:JFJ786471 JPD786471:JPF786471 JYZ786471:JZB786471 KIV786471:KIX786471 KSR786471:KST786471 LCN786471:LCP786471 LMJ786471:LML786471 LWF786471:LWH786471 MGB786471:MGD786471 MPX786471:MPZ786471 MZT786471:MZV786471 NJP786471:NJR786471 NTL786471:NTN786471 ODH786471:ODJ786471 OND786471:ONF786471 OWZ786471:OXB786471 PGV786471:PGX786471 PQR786471:PQT786471 QAN786471:QAP786471 QKJ786471:QKL786471 QUF786471:QUH786471 REB786471:RED786471 RNX786471:RNZ786471 RXT786471:RXV786471 SHP786471:SHR786471 SRL786471:SRN786471 TBH786471:TBJ786471 TLD786471:TLF786471 TUZ786471:TVB786471 UEV786471:UEX786471 UOR786471:UOT786471 UYN786471:UYP786471 VIJ786471:VIL786471 VSF786471:VSH786471 WCB786471:WCD786471 WLX786471:WLZ786471 WVT786471:WVV786471 L852007:N852007 JH852007:JJ852007 TD852007:TF852007 ACZ852007:ADB852007 AMV852007:AMX852007 AWR852007:AWT852007 BGN852007:BGP852007 BQJ852007:BQL852007 CAF852007:CAH852007 CKB852007:CKD852007 CTX852007:CTZ852007 DDT852007:DDV852007 DNP852007:DNR852007 DXL852007:DXN852007 EHH852007:EHJ852007 ERD852007:ERF852007 FAZ852007:FBB852007 FKV852007:FKX852007 FUR852007:FUT852007 GEN852007:GEP852007 GOJ852007:GOL852007 GYF852007:GYH852007 HIB852007:HID852007 HRX852007:HRZ852007 IBT852007:IBV852007 ILP852007:ILR852007 IVL852007:IVN852007 JFH852007:JFJ852007 JPD852007:JPF852007 JYZ852007:JZB852007 KIV852007:KIX852007 KSR852007:KST852007 LCN852007:LCP852007 LMJ852007:LML852007 LWF852007:LWH852007 MGB852007:MGD852007 MPX852007:MPZ852007 MZT852007:MZV852007 NJP852007:NJR852007 NTL852007:NTN852007 ODH852007:ODJ852007 OND852007:ONF852007 OWZ852007:OXB852007 PGV852007:PGX852007 PQR852007:PQT852007 QAN852007:QAP852007 QKJ852007:QKL852007 QUF852007:QUH852007 REB852007:RED852007 RNX852007:RNZ852007 RXT852007:RXV852007 SHP852007:SHR852007 SRL852007:SRN852007 TBH852007:TBJ852007 TLD852007:TLF852007 TUZ852007:TVB852007 UEV852007:UEX852007 UOR852007:UOT852007 UYN852007:UYP852007 VIJ852007:VIL852007 VSF852007:VSH852007 WCB852007:WCD852007 WLX852007:WLZ852007 WVT852007:WVV852007 L917543:N917543 JH917543:JJ917543 TD917543:TF917543 ACZ917543:ADB917543 AMV917543:AMX917543 AWR917543:AWT917543 BGN917543:BGP917543 BQJ917543:BQL917543 CAF917543:CAH917543 CKB917543:CKD917543 CTX917543:CTZ917543 DDT917543:DDV917543 DNP917543:DNR917543 DXL917543:DXN917543 EHH917543:EHJ917543 ERD917543:ERF917543 FAZ917543:FBB917543 FKV917543:FKX917543 FUR917543:FUT917543 GEN917543:GEP917543 GOJ917543:GOL917543 GYF917543:GYH917543 HIB917543:HID917543 HRX917543:HRZ917543 IBT917543:IBV917543 ILP917543:ILR917543 IVL917543:IVN917543 JFH917543:JFJ917543 JPD917543:JPF917543 JYZ917543:JZB917543 KIV917543:KIX917543 KSR917543:KST917543 LCN917543:LCP917543 LMJ917543:LML917543 LWF917543:LWH917543 MGB917543:MGD917543 MPX917543:MPZ917543 MZT917543:MZV917543 NJP917543:NJR917543 NTL917543:NTN917543 ODH917543:ODJ917543 OND917543:ONF917543 OWZ917543:OXB917543 PGV917543:PGX917543 PQR917543:PQT917543 QAN917543:QAP917543 QKJ917543:QKL917543 QUF917543:QUH917543 REB917543:RED917543 RNX917543:RNZ917543 RXT917543:RXV917543 SHP917543:SHR917543 SRL917543:SRN917543 TBH917543:TBJ917543 TLD917543:TLF917543 TUZ917543:TVB917543 UEV917543:UEX917543 UOR917543:UOT917543 UYN917543:UYP917543 VIJ917543:VIL917543 VSF917543:VSH917543 WCB917543:WCD917543 WLX917543:WLZ917543 WVT917543:WVV917543 L983079:N983079 JH983079:JJ983079 TD983079:TF983079 ACZ983079:ADB983079 AMV983079:AMX983079 AWR983079:AWT983079 BGN983079:BGP983079 BQJ983079:BQL983079 CAF983079:CAH983079 CKB983079:CKD983079 CTX983079:CTZ983079 DDT983079:DDV983079 DNP983079:DNR983079 DXL983079:DXN983079 EHH983079:EHJ983079 ERD983079:ERF983079 FAZ983079:FBB983079 FKV983079:FKX983079 FUR983079:FUT983079 GEN983079:GEP983079 GOJ983079:GOL983079 GYF983079:GYH983079 HIB983079:HID983079 HRX983079:HRZ983079 IBT983079:IBV983079 ILP983079:ILR983079 IVL983079:IVN983079 JFH983079:JFJ983079 JPD983079:JPF983079 JYZ983079:JZB983079 KIV983079:KIX983079 KSR983079:KST983079 LCN983079:LCP983079 LMJ983079:LML983079 LWF983079:LWH983079 MGB983079:MGD983079 MPX983079:MPZ983079 MZT983079:MZV983079 NJP983079:NJR983079 NTL983079:NTN983079 ODH983079:ODJ983079 OND983079:ONF983079 OWZ983079:OXB983079 PGV983079:PGX983079 PQR983079:PQT983079 QAN983079:QAP983079 QKJ983079:QKL983079 QUF983079:QUH983079 REB983079:RED983079 RNX983079:RNZ983079 RXT983079:RXV983079 SHP983079:SHR983079 SRL983079:SRN983079 TBH983079:TBJ983079 TLD983079:TLF983079 TUZ983079:TVB983079 UEV983079:UEX983079 UOR983079:UOT983079 UYN983079:UYP983079 VIJ983079:VIL983079 VSF983079:VSH983079 WCB983079:WCD983079 WLX983079:WLZ983079 WVT983079:WVV983079">
      <formula1>1</formula1>
      <formula2>2022</formula2>
    </dataValidation>
    <dataValidation type="list" allowBlank="1" showInputMessage="1" showErrorMessage="1" prompt="選択" sqref="I32:K32 JE32:JG32 TA32:TC32 ACW32:ACY32 AMS32:AMU32 AWO32:AWQ32 BGK32:BGM32 BQG32:BQI32 CAC32:CAE32 CJY32:CKA32 CTU32:CTW32 DDQ32:DDS32 DNM32:DNO32 DXI32:DXK32 EHE32:EHG32 ERA32:ERC32 FAW32:FAY32 FKS32:FKU32 FUO32:FUQ32 GEK32:GEM32 GOG32:GOI32 GYC32:GYE32 HHY32:HIA32 HRU32:HRW32 IBQ32:IBS32 ILM32:ILO32 IVI32:IVK32 JFE32:JFG32 JPA32:JPC32 JYW32:JYY32 KIS32:KIU32 KSO32:KSQ32 LCK32:LCM32 LMG32:LMI32 LWC32:LWE32 MFY32:MGA32 MPU32:MPW32 MZQ32:MZS32 NJM32:NJO32 NTI32:NTK32 ODE32:ODG32 ONA32:ONC32 OWW32:OWY32 PGS32:PGU32 PQO32:PQQ32 QAK32:QAM32 QKG32:QKI32 QUC32:QUE32 RDY32:REA32 RNU32:RNW32 RXQ32:RXS32 SHM32:SHO32 SRI32:SRK32 TBE32:TBG32 TLA32:TLC32 TUW32:TUY32 UES32:UEU32 UOO32:UOQ32 UYK32:UYM32 VIG32:VII32 VSC32:VSE32 WBY32:WCA32 WLU32:WLW32 WVQ32:WVS32 I65576:K65576 JE65576:JG65576 TA65576:TC65576 ACW65576:ACY65576 AMS65576:AMU65576 AWO65576:AWQ65576 BGK65576:BGM65576 BQG65576:BQI65576 CAC65576:CAE65576 CJY65576:CKA65576 CTU65576:CTW65576 DDQ65576:DDS65576 DNM65576:DNO65576 DXI65576:DXK65576 EHE65576:EHG65576 ERA65576:ERC65576 FAW65576:FAY65576 FKS65576:FKU65576 FUO65576:FUQ65576 GEK65576:GEM65576 GOG65576:GOI65576 GYC65576:GYE65576 HHY65576:HIA65576 HRU65576:HRW65576 IBQ65576:IBS65576 ILM65576:ILO65576 IVI65576:IVK65576 JFE65576:JFG65576 JPA65576:JPC65576 JYW65576:JYY65576 KIS65576:KIU65576 KSO65576:KSQ65576 LCK65576:LCM65576 LMG65576:LMI65576 LWC65576:LWE65576 MFY65576:MGA65576 MPU65576:MPW65576 MZQ65576:MZS65576 NJM65576:NJO65576 NTI65576:NTK65576 ODE65576:ODG65576 ONA65576:ONC65576 OWW65576:OWY65576 PGS65576:PGU65576 PQO65576:PQQ65576 QAK65576:QAM65576 QKG65576:QKI65576 QUC65576:QUE65576 RDY65576:REA65576 RNU65576:RNW65576 RXQ65576:RXS65576 SHM65576:SHO65576 SRI65576:SRK65576 TBE65576:TBG65576 TLA65576:TLC65576 TUW65576:TUY65576 UES65576:UEU65576 UOO65576:UOQ65576 UYK65576:UYM65576 VIG65576:VII65576 VSC65576:VSE65576 WBY65576:WCA65576 WLU65576:WLW65576 WVQ65576:WVS65576 I131112:K131112 JE131112:JG131112 TA131112:TC131112 ACW131112:ACY131112 AMS131112:AMU131112 AWO131112:AWQ131112 BGK131112:BGM131112 BQG131112:BQI131112 CAC131112:CAE131112 CJY131112:CKA131112 CTU131112:CTW131112 DDQ131112:DDS131112 DNM131112:DNO131112 DXI131112:DXK131112 EHE131112:EHG131112 ERA131112:ERC131112 FAW131112:FAY131112 FKS131112:FKU131112 FUO131112:FUQ131112 GEK131112:GEM131112 GOG131112:GOI131112 GYC131112:GYE131112 HHY131112:HIA131112 HRU131112:HRW131112 IBQ131112:IBS131112 ILM131112:ILO131112 IVI131112:IVK131112 JFE131112:JFG131112 JPA131112:JPC131112 JYW131112:JYY131112 KIS131112:KIU131112 KSO131112:KSQ131112 LCK131112:LCM131112 LMG131112:LMI131112 LWC131112:LWE131112 MFY131112:MGA131112 MPU131112:MPW131112 MZQ131112:MZS131112 NJM131112:NJO131112 NTI131112:NTK131112 ODE131112:ODG131112 ONA131112:ONC131112 OWW131112:OWY131112 PGS131112:PGU131112 PQO131112:PQQ131112 QAK131112:QAM131112 QKG131112:QKI131112 QUC131112:QUE131112 RDY131112:REA131112 RNU131112:RNW131112 RXQ131112:RXS131112 SHM131112:SHO131112 SRI131112:SRK131112 TBE131112:TBG131112 TLA131112:TLC131112 TUW131112:TUY131112 UES131112:UEU131112 UOO131112:UOQ131112 UYK131112:UYM131112 VIG131112:VII131112 VSC131112:VSE131112 WBY131112:WCA131112 WLU131112:WLW131112 WVQ131112:WVS131112 I196648:K196648 JE196648:JG196648 TA196648:TC196648 ACW196648:ACY196648 AMS196648:AMU196648 AWO196648:AWQ196648 BGK196648:BGM196648 BQG196648:BQI196648 CAC196648:CAE196648 CJY196648:CKA196648 CTU196648:CTW196648 DDQ196648:DDS196648 DNM196648:DNO196648 DXI196648:DXK196648 EHE196648:EHG196648 ERA196648:ERC196648 FAW196648:FAY196648 FKS196648:FKU196648 FUO196648:FUQ196648 GEK196648:GEM196648 GOG196648:GOI196648 GYC196648:GYE196648 HHY196648:HIA196648 HRU196648:HRW196648 IBQ196648:IBS196648 ILM196648:ILO196648 IVI196648:IVK196648 JFE196648:JFG196648 JPA196648:JPC196648 JYW196648:JYY196648 KIS196648:KIU196648 KSO196648:KSQ196648 LCK196648:LCM196648 LMG196648:LMI196648 LWC196648:LWE196648 MFY196648:MGA196648 MPU196648:MPW196648 MZQ196648:MZS196648 NJM196648:NJO196648 NTI196648:NTK196648 ODE196648:ODG196648 ONA196648:ONC196648 OWW196648:OWY196648 PGS196648:PGU196648 PQO196648:PQQ196648 QAK196648:QAM196648 QKG196648:QKI196648 QUC196648:QUE196648 RDY196648:REA196648 RNU196648:RNW196648 RXQ196648:RXS196648 SHM196648:SHO196648 SRI196648:SRK196648 TBE196648:TBG196648 TLA196648:TLC196648 TUW196648:TUY196648 UES196648:UEU196648 UOO196648:UOQ196648 UYK196648:UYM196648 VIG196648:VII196648 VSC196648:VSE196648 WBY196648:WCA196648 WLU196648:WLW196648 WVQ196648:WVS196648 I262184:K262184 JE262184:JG262184 TA262184:TC262184 ACW262184:ACY262184 AMS262184:AMU262184 AWO262184:AWQ262184 BGK262184:BGM262184 BQG262184:BQI262184 CAC262184:CAE262184 CJY262184:CKA262184 CTU262184:CTW262184 DDQ262184:DDS262184 DNM262184:DNO262184 DXI262184:DXK262184 EHE262184:EHG262184 ERA262184:ERC262184 FAW262184:FAY262184 FKS262184:FKU262184 FUO262184:FUQ262184 GEK262184:GEM262184 GOG262184:GOI262184 GYC262184:GYE262184 HHY262184:HIA262184 HRU262184:HRW262184 IBQ262184:IBS262184 ILM262184:ILO262184 IVI262184:IVK262184 JFE262184:JFG262184 JPA262184:JPC262184 JYW262184:JYY262184 KIS262184:KIU262184 KSO262184:KSQ262184 LCK262184:LCM262184 LMG262184:LMI262184 LWC262184:LWE262184 MFY262184:MGA262184 MPU262184:MPW262184 MZQ262184:MZS262184 NJM262184:NJO262184 NTI262184:NTK262184 ODE262184:ODG262184 ONA262184:ONC262184 OWW262184:OWY262184 PGS262184:PGU262184 PQO262184:PQQ262184 QAK262184:QAM262184 QKG262184:QKI262184 QUC262184:QUE262184 RDY262184:REA262184 RNU262184:RNW262184 RXQ262184:RXS262184 SHM262184:SHO262184 SRI262184:SRK262184 TBE262184:TBG262184 TLA262184:TLC262184 TUW262184:TUY262184 UES262184:UEU262184 UOO262184:UOQ262184 UYK262184:UYM262184 VIG262184:VII262184 VSC262184:VSE262184 WBY262184:WCA262184 WLU262184:WLW262184 WVQ262184:WVS262184 I327720:K327720 JE327720:JG327720 TA327720:TC327720 ACW327720:ACY327720 AMS327720:AMU327720 AWO327720:AWQ327720 BGK327720:BGM327720 BQG327720:BQI327720 CAC327720:CAE327720 CJY327720:CKA327720 CTU327720:CTW327720 DDQ327720:DDS327720 DNM327720:DNO327720 DXI327720:DXK327720 EHE327720:EHG327720 ERA327720:ERC327720 FAW327720:FAY327720 FKS327720:FKU327720 FUO327720:FUQ327720 GEK327720:GEM327720 GOG327720:GOI327720 GYC327720:GYE327720 HHY327720:HIA327720 HRU327720:HRW327720 IBQ327720:IBS327720 ILM327720:ILO327720 IVI327720:IVK327720 JFE327720:JFG327720 JPA327720:JPC327720 JYW327720:JYY327720 KIS327720:KIU327720 KSO327720:KSQ327720 LCK327720:LCM327720 LMG327720:LMI327720 LWC327720:LWE327720 MFY327720:MGA327720 MPU327720:MPW327720 MZQ327720:MZS327720 NJM327720:NJO327720 NTI327720:NTK327720 ODE327720:ODG327720 ONA327720:ONC327720 OWW327720:OWY327720 PGS327720:PGU327720 PQO327720:PQQ327720 QAK327720:QAM327720 QKG327720:QKI327720 QUC327720:QUE327720 RDY327720:REA327720 RNU327720:RNW327720 RXQ327720:RXS327720 SHM327720:SHO327720 SRI327720:SRK327720 TBE327720:TBG327720 TLA327720:TLC327720 TUW327720:TUY327720 UES327720:UEU327720 UOO327720:UOQ327720 UYK327720:UYM327720 VIG327720:VII327720 VSC327720:VSE327720 WBY327720:WCA327720 WLU327720:WLW327720 WVQ327720:WVS327720 I393256:K393256 JE393256:JG393256 TA393256:TC393256 ACW393256:ACY393256 AMS393256:AMU393256 AWO393256:AWQ393256 BGK393256:BGM393256 BQG393256:BQI393256 CAC393256:CAE393256 CJY393256:CKA393256 CTU393256:CTW393256 DDQ393256:DDS393256 DNM393256:DNO393256 DXI393256:DXK393256 EHE393256:EHG393256 ERA393256:ERC393256 FAW393256:FAY393256 FKS393256:FKU393256 FUO393256:FUQ393256 GEK393256:GEM393256 GOG393256:GOI393256 GYC393256:GYE393256 HHY393256:HIA393256 HRU393256:HRW393256 IBQ393256:IBS393256 ILM393256:ILO393256 IVI393256:IVK393256 JFE393256:JFG393256 JPA393256:JPC393256 JYW393256:JYY393256 KIS393256:KIU393256 KSO393256:KSQ393256 LCK393256:LCM393256 LMG393256:LMI393256 LWC393256:LWE393256 MFY393256:MGA393256 MPU393256:MPW393256 MZQ393256:MZS393256 NJM393256:NJO393256 NTI393256:NTK393256 ODE393256:ODG393256 ONA393256:ONC393256 OWW393256:OWY393256 PGS393256:PGU393256 PQO393256:PQQ393256 QAK393256:QAM393256 QKG393256:QKI393256 QUC393256:QUE393256 RDY393256:REA393256 RNU393256:RNW393256 RXQ393256:RXS393256 SHM393256:SHO393256 SRI393256:SRK393256 TBE393256:TBG393256 TLA393256:TLC393256 TUW393256:TUY393256 UES393256:UEU393256 UOO393256:UOQ393256 UYK393256:UYM393256 VIG393256:VII393256 VSC393256:VSE393256 WBY393256:WCA393256 WLU393256:WLW393256 WVQ393256:WVS393256 I458792:K458792 JE458792:JG458792 TA458792:TC458792 ACW458792:ACY458792 AMS458792:AMU458792 AWO458792:AWQ458792 BGK458792:BGM458792 BQG458792:BQI458792 CAC458792:CAE458792 CJY458792:CKA458792 CTU458792:CTW458792 DDQ458792:DDS458792 DNM458792:DNO458792 DXI458792:DXK458792 EHE458792:EHG458792 ERA458792:ERC458792 FAW458792:FAY458792 FKS458792:FKU458792 FUO458792:FUQ458792 GEK458792:GEM458792 GOG458792:GOI458792 GYC458792:GYE458792 HHY458792:HIA458792 HRU458792:HRW458792 IBQ458792:IBS458792 ILM458792:ILO458792 IVI458792:IVK458792 JFE458792:JFG458792 JPA458792:JPC458792 JYW458792:JYY458792 KIS458792:KIU458792 KSO458792:KSQ458792 LCK458792:LCM458792 LMG458792:LMI458792 LWC458792:LWE458792 MFY458792:MGA458792 MPU458792:MPW458792 MZQ458792:MZS458792 NJM458792:NJO458792 NTI458792:NTK458792 ODE458792:ODG458792 ONA458792:ONC458792 OWW458792:OWY458792 PGS458792:PGU458792 PQO458792:PQQ458792 QAK458792:QAM458792 QKG458792:QKI458792 QUC458792:QUE458792 RDY458792:REA458792 RNU458792:RNW458792 RXQ458792:RXS458792 SHM458792:SHO458792 SRI458792:SRK458792 TBE458792:TBG458792 TLA458792:TLC458792 TUW458792:TUY458792 UES458792:UEU458792 UOO458792:UOQ458792 UYK458792:UYM458792 VIG458792:VII458792 VSC458792:VSE458792 WBY458792:WCA458792 WLU458792:WLW458792 WVQ458792:WVS458792 I524328:K524328 JE524328:JG524328 TA524328:TC524328 ACW524328:ACY524328 AMS524328:AMU524328 AWO524328:AWQ524328 BGK524328:BGM524328 BQG524328:BQI524328 CAC524328:CAE524328 CJY524328:CKA524328 CTU524328:CTW524328 DDQ524328:DDS524328 DNM524328:DNO524328 DXI524328:DXK524328 EHE524328:EHG524328 ERA524328:ERC524328 FAW524328:FAY524328 FKS524328:FKU524328 FUO524328:FUQ524328 GEK524328:GEM524328 GOG524328:GOI524328 GYC524328:GYE524328 HHY524328:HIA524328 HRU524328:HRW524328 IBQ524328:IBS524328 ILM524328:ILO524328 IVI524328:IVK524328 JFE524328:JFG524328 JPA524328:JPC524328 JYW524328:JYY524328 KIS524328:KIU524328 KSO524328:KSQ524328 LCK524328:LCM524328 LMG524328:LMI524328 LWC524328:LWE524328 MFY524328:MGA524328 MPU524328:MPW524328 MZQ524328:MZS524328 NJM524328:NJO524328 NTI524328:NTK524328 ODE524328:ODG524328 ONA524328:ONC524328 OWW524328:OWY524328 PGS524328:PGU524328 PQO524328:PQQ524328 QAK524328:QAM524328 QKG524328:QKI524328 QUC524328:QUE524328 RDY524328:REA524328 RNU524328:RNW524328 RXQ524328:RXS524328 SHM524328:SHO524328 SRI524328:SRK524328 TBE524328:TBG524328 TLA524328:TLC524328 TUW524328:TUY524328 UES524328:UEU524328 UOO524328:UOQ524328 UYK524328:UYM524328 VIG524328:VII524328 VSC524328:VSE524328 WBY524328:WCA524328 WLU524328:WLW524328 WVQ524328:WVS524328 I589864:K589864 JE589864:JG589864 TA589864:TC589864 ACW589864:ACY589864 AMS589864:AMU589864 AWO589864:AWQ589864 BGK589864:BGM589864 BQG589864:BQI589864 CAC589864:CAE589864 CJY589864:CKA589864 CTU589864:CTW589864 DDQ589864:DDS589864 DNM589864:DNO589864 DXI589864:DXK589864 EHE589864:EHG589864 ERA589864:ERC589864 FAW589864:FAY589864 FKS589864:FKU589864 FUO589864:FUQ589864 GEK589864:GEM589864 GOG589864:GOI589864 GYC589864:GYE589864 HHY589864:HIA589864 HRU589864:HRW589864 IBQ589864:IBS589864 ILM589864:ILO589864 IVI589864:IVK589864 JFE589864:JFG589864 JPA589864:JPC589864 JYW589864:JYY589864 KIS589864:KIU589864 KSO589864:KSQ589864 LCK589864:LCM589864 LMG589864:LMI589864 LWC589864:LWE589864 MFY589864:MGA589864 MPU589864:MPW589864 MZQ589864:MZS589864 NJM589864:NJO589864 NTI589864:NTK589864 ODE589864:ODG589864 ONA589864:ONC589864 OWW589864:OWY589864 PGS589864:PGU589864 PQO589864:PQQ589864 QAK589864:QAM589864 QKG589864:QKI589864 QUC589864:QUE589864 RDY589864:REA589864 RNU589864:RNW589864 RXQ589864:RXS589864 SHM589864:SHO589864 SRI589864:SRK589864 TBE589864:TBG589864 TLA589864:TLC589864 TUW589864:TUY589864 UES589864:UEU589864 UOO589864:UOQ589864 UYK589864:UYM589864 VIG589864:VII589864 VSC589864:VSE589864 WBY589864:WCA589864 WLU589864:WLW589864 WVQ589864:WVS589864 I655400:K655400 JE655400:JG655400 TA655400:TC655400 ACW655400:ACY655400 AMS655400:AMU655400 AWO655400:AWQ655400 BGK655400:BGM655400 BQG655400:BQI655400 CAC655400:CAE655400 CJY655400:CKA655400 CTU655400:CTW655400 DDQ655400:DDS655400 DNM655400:DNO655400 DXI655400:DXK655400 EHE655400:EHG655400 ERA655400:ERC655400 FAW655400:FAY655400 FKS655400:FKU655400 FUO655400:FUQ655400 GEK655400:GEM655400 GOG655400:GOI655400 GYC655400:GYE655400 HHY655400:HIA655400 HRU655400:HRW655400 IBQ655400:IBS655400 ILM655400:ILO655400 IVI655400:IVK655400 JFE655400:JFG655400 JPA655400:JPC655400 JYW655400:JYY655400 KIS655400:KIU655400 KSO655400:KSQ655400 LCK655400:LCM655400 LMG655400:LMI655400 LWC655400:LWE655400 MFY655400:MGA655400 MPU655400:MPW655400 MZQ655400:MZS655400 NJM655400:NJO655400 NTI655400:NTK655400 ODE655400:ODG655400 ONA655400:ONC655400 OWW655400:OWY655400 PGS655400:PGU655400 PQO655400:PQQ655400 QAK655400:QAM655400 QKG655400:QKI655400 QUC655400:QUE655400 RDY655400:REA655400 RNU655400:RNW655400 RXQ655400:RXS655400 SHM655400:SHO655400 SRI655400:SRK655400 TBE655400:TBG655400 TLA655400:TLC655400 TUW655400:TUY655400 UES655400:UEU655400 UOO655400:UOQ655400 UYK655400:UYM655400 VIG655400:VII655400 VSC655400:VSE655400 WBY655400:WCA655400 WLU655400:WLW655400 WVQ655400:WVS655400 I720936:K720936 JE720936:JG720936 TA720936:TC720936 ACW720936:ACY720936 AMS720936:AMU720936 AWO720936:AWQ720936 BGK720936:BGM720936 BQG720936:BQI720936 CAC720936:CAE720936 CJY720936:CKA720936 CTU720936:CTW720936 DDQ720936:DDS720936 DNM720936:DNO720936 DXI720936:DXK720936 EHE720936:EHG720936 ERA720936:ERC720936 FAW720936:FAY720936 FKS720936:FKU720936 FUO720936:FUQ720936 GEK720936:GEM720936 GOG720936:GOI720936 GYC720936:GYE720936 HHY720936:HIA720936 HRU720936:HRW720936 IBQ720936:IBS720936 ILM720936:ILO720936 IVI720936:IVK720936 JFE720936:JFG720936 JPA720936:JPC720936 JYW720936:JYY720936 KIS720936:KIU720936 KSO720936:KSQ720936 LCK720936:LCM720936 LMG720936:LMI720936 LWC720936:LWE720936 MFY720936:MGA720936 MPU720936:MPW720936 MZQ720936:MZS720936 NJM720936:NJO720936 NTI720936:NTK720936 ODE720936:ODG720936 ONA720936:ONC720936 OWW720936:OWY720936 PGS720936:PGU720936 PQO720936:PQQ720936 QAK720936:QAM720936 QKG720936:QKI720936 QUC720936:QUE720936 RDY720936:REA720936 RNU720936:RNW720936 RXQ720936:RXS720936 SHM720936:SHO720936 SRI720936:SRK720936 TBE720936:TBG720936 TLA720936:TLC720936 TUW720936:TUY720936 UES720936:UEU720936 UOO720936:UOQ720936 UYK720936:UYM720936 VIG720936:VII720936 VSC720936:VSE720936 WBY720936:WCA720936 WLU720936:WLW720936 WVQ720936:WVS720936 I786472:K786472 JE786472:JG786472 TA786472:TC786472 ACW786472:ACY786472 AMS786472:AMU786472 AWO786472:AWQ786472 BGK786472:BGM786472 BQG786472:BQI786472 CAC786472:CAE786472 CJY786472:CKA786472 CTU786472:CTW786472 DDQ786472:DDS786472 DNM786472:DNO786472 DXI786472:DXK786472 EHE786472:EHG786472 ERA786472:ERC786472 FAW786472:FAY786472 FKS786472:FKU786472 FUO786472:FUQ786472 GEK786472:GEM786472 GOG786472:GOI786472 GYC786472:GYE786472 HHY786472:HIA786472 HRU786472:HRW786472 IBQ786472:IBS786472 ILM786472:ILO786472 IVI786472:IVK786472 JFE786472:JFG786472 JPA786472:JPC786472 JYW786472:JYY786472 KIS786472:KIU786472 KSO786472:KSQ786472 LCK786472:LCM786472 LMG786472:LMI786472 LWC786472:LWE786472 MFY786472:MGA786472 MPU786472:MPW786472 MZQ786472:MZS786472 NJM786472:NJO786472 NTI786472:NTK786472 ODE786472:ODG786472 ONA786472:ONC786472 OWW786472:OWY786472 PGS786472:PGU786472 PQO786472:PQQ786472 QAK786472:QAM786472 QKG786472:QKI786472 QUC786472:QUE786472 RDY786472:REA786472 RNU786472:RNW786472 RXQ786472:RXS786472 SHM786472:SHO786472 SRI786472:SRK786472 TBE786472:TBG786472 TLA786472:TLC786472 TUW786472:TUY786472 UES786472:UEU786472 UOO786472:UOQ786472 UYK786472:UYM786472 VIG786472:VII786472 VSC786472:VSE786472 WBY786472:WCA786472 WLU786472:WLW786472 WVQ786472:WVS786472 I852008:K852008 JE852008:JG852008 TA852008:TC852008 ACW852008:ACY852008 AMS852008:AMU852008 AWO852008:AWQ852008 BGK852008:BGM852008 BQG852008:BQI852008 CAC852008:CAE852008 CJY852008:CKA852008 CTU852008:CTW852008 DDQ852008:DDS852008 DNM852008:DNO852008 DXI852008:DXK852008 EHE852008:EHG852008 ERA852008:ERC852008 FAW852008:FAY852008 FKS852008:FKU852008 FUO852008:FUQ852008 GEK852008:GEM852008 GOG852008:GOI852008 GYC852008:GYE852008 HHY852008:HIA852008 HRU852008:HRW852008 IBQ852008:IBS852008 ILM852008:ILO852008 IVI852008:IVK852008 JFE852008:JFG852008 JPA852008:JPC852008 JYW852008:JYY852008 KIS852008:KIU852008 KSO852008:KSQ852008 LCK852008:LCM852008 LMG852008:LMI852008 LWC852008:LWE852008 MFY852008:MGA852008 MPU852008:MPW852008 MZQ852008:MZS852008 NJM852008:NJO852008 NTI852008:NTK852008 ODE852008:ODG852008 ONA852008:ONC852008 OWW852008:OWY852008 PGS852008:PGU852008 PQO852008:PQQ852008 QAK852008:QAM852008 QKG852008:QKI852008 QUC852008:QUE852008 RDY852008:REA852008 RNU852008:RNW852008 RXQ852008:RXS852008 SHM852008:SHO852008 SRI852008:SRK852008 TBE852008:TBG852008 TLA852008:TLC852008 TUW852008:TUY852008 UES852008:UEU852008 UOO852008:UOQ852008 UYK852008:UYM852008 VIG852008:VII852008 VSC852008:VSE852008 WBY852008:WCA852008 WLU852008:WLW852008 WVQ852008:WVS852008 I917544:K917544 JE917544:JG917544 TA917544:TC917544 ACW917544:ACY917544 AMS917544:AMU917544 AWO917544:AWQ917544 BGK917544:BGM917544 BQG917544:BQI917544 CAC917544:CAE917544 CJY917544:CKA917544 CTU917544:CTW917544 DDQ917544:DDS917544 DNM917544:DNO917544 DXI917544:DXK917544 EHE917544:EHG917544 ERA917544:ERC917544 FAW917544:FAY917544 FKS917544:FKU917544 FUO917544:FUQ917544 GEK917544:GEM917544 GOG917544:GOI917544 GYC917544:GYE917544 HHY917544:HIA917544 HRU917544:HRW917544 IBQ917544:IBS917544 ILM917544:ILO917544 IVI917544:IVK917544 JFE917544:JFG917544 JPA917544:JPC917544 JYW917544:JYY917544 KIS917544:KIU917544 KSO917544:KSQ917544 LCK917544:LCM917544 LMG917544:LMI917544 LWC917544:LWE917544 MFY917544:MGA917544 MPU917544:MPW917544 MZQ917544:MZS917544 NJM917544:NJO917544 NTI917544:NTK917544 ODE917544:ODG917544 ONA917544:ONC917544 OWW917544:OWY917544 PGS917544:PGU917544 PQO917544:PQQ917544 QAK917544:QAM917544 QKG917544:QKI917544 QUC917544:QUE917544 RDY917544:REA917544 RNU917544:RNW917544 RXQ917544:RXS917544 SHM917544:SHO917544 SRI917544:SRK917544 TBE917544:TBG917544 TLA917544:TLC917544 TUW917544:TUY917544 UES917544:UEU917544 UOO917544:UOQ917544 UYK917544:UYM917544 VIG917544:VII917544 VSC917544:VSE917544 WBY917544:WCA917544 WLU917544:WLW917544 WVQ917544:WVS917544 I983080:K983080 JE983080:JG983080 TA983080:TC983080 ACW983080:ACY983080 AMS983080:AMU983080 AWO983080:AWQ983080 BGK983080:BGM983080 BQG983080:BQI983080 CAC983080:CAE983080 CJY983080:CKA983080 CTU983080:CTW983080 DDQ983080:DDS983080 DNM983080:DNO983080 DXI983080:DXK983080 EHE983080:EHG983080 ERA983080:ERC983080 FAW983080:FAY983080 FKS983080:FKU983080 FUO983080:FUQ983080 GEK983080:GEM983080 GOG983080:GOI983080 GYC983080:GYE983080 HHY983080:HIA983080 HRU983080:HRW983080 IBQ983080:IBS983080 ILM983080:ILO983080 IVI983080:IVK983080 JFE983080:JFG983080 JPA983080:JPC983080 JYW983080:JYY983080 KIS983080:KIU983080 KSO983080:KSQ983080 LCK983080:LCM983080 LMG983080:LMI983080 LWC983080:LWE983080 MFY983080:MGA983080 MPU983080:MPW983080 MZQ983080:MZS983080 NJM983080:NJO983080 NTI983080:NTK983080 ODE983080:ODG983080 ONA983080:ONC983080 OWW983080:OWY983080 PGS983080:PGU983080 PQO983080:PQQ983080 QAK983080:QAM983080 QKG983080:QKI983080 QUC983080:QUE983080 RDY983080:REA983080 RNU983080:RNW983080 RXQ983080:RXS983080 SHM983080:SHO983080 SRI983080:SRK983080 TBE983080:TBG983080 TLA983080:TLC983080 TUW983080:TUY983080 UES983080:UEU983080 UOO983080:UOQ983080 UYK983080:UYM983080 VIG983080:VII983080 VSC983080:VSE983080 WBY983080:WCA983080 WLU983080:WLW983080 WVQ983080:WVS983080">
      <formula1>$AH$35:$AH$38</formula1>
    </dataValidation>
  </dataValidations>
  <pageMargins left="0.70866141732283472" right="0.70866141732283472" top="0.55118110236220474" bottom="0.55118110236220474" header="0.31496062992125984" footer="0.31496062992125984"/>
  <pageSetup paperSize="9" scale="93" fitToHeight="2" orientation="portrait" r:id="rId1"/>
  <rowBreaks count="1" manualBreakCount="1">
    <brk id="45"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8"/>
  <sheetViews>
    <sheetView topLeftCell="A40" zoomScaleNormal="100" workbookViewId="0">
      <selection activeCell="A66" sqref="A66:AF66"/>
    </sheetView>
  </sheetViews>
  <sheetFormatPr defaultRowHeight="13.5" x14ac:dyDescent="0.15"/>
  <cols>
    <col min="1" max="31" width="2.625" style="39" customWidth="1"/>
    <col min="32" max="32" width="4.125" style="39" customWidth="1"/>
    <col min="33" max="33" width="9" style="37" customWidth="1"/>
    <col min="34" max="34" width="9" style="37" hidden="1" customWidth="1"/>
    <col min="35" max="35" width="10.5" style="38" hidden="1" customWidth="1"/>
    <col min="36" max="36" width="11.625" style="38" hidden="1" customWidth="1"/>
    <col min="37" max="38" width="6.5" style="38" hidden="1" customWidth="1"/>
    <col min="39" max="39" width="9" style="37" customWidth="1"/>
    <col min="40" max="40" width="9" style="39" customWidth="1"/>
    <col min="41" max="256" width="9" style="39"/>
    <col min="257" max="287" width="2.625" style="39" customWidth="1"/>
    <col min="288" max="288" width="4.125" style="39" customWidth="1"/>
    <col min="289" max="289" width="9" style="39" customWidth="1"/>
    <col min="290" max="294" width="0" style="39" hidden="1" customWidth="1"/>
    <col min="295" max="296" width="9" style="39" customWidth="1"/>
    <col min="297" max="512" width="9" style="39"/>
    <col min="513" max="543" width="2.625" style="39" customWidth="1"/>
    <col min="544" max="544" width="4.125" style="39" customWidth="1"/>
    <col min="545" max="545" width="9" style="39" customWidth="1"/>
    <col min="546" max="550" width="0" style="39" hidden="1" customWidth="1"/>
    <col min="551" max="552" width="9" style="39" customWidth="1"/>
    <col min="553" max="768" width="9" style="39"/>
    <col min="769" max="799" width="2.625" style="39" customWidth="1"/>
    <col min="800" max="800" width="4.125" style="39" customWidth="1"/>
    <col min="801" max="801" width="9" style="39" customWidth="1"/>
    <col min="802" max="806" width="0" style="39" hidden="1" customWidth="1"/>
    <col min="807" max="808" width="9" style="39" customWidth="1"/>
    <col min="809" max="1024" width="9" style="39"/>
    <col min="1025" max="1055" width="2.625" style="39" customWidth="1"/>
    <col min="1056" max="1056" width="4.125" style="39" customWidth="1"/>
    <col min="1057" max="1057" width="9" style="39" customWidth="1"/>
    <col min="1058" max="1062" width="0" style="39" hidden="1" customWidth="1"/>
    <col min="1063" max="1064" width="9" style="39" customWidth="1"/>
    <col min="1065" max="1280" width="9" style="39"/>
    <col min="1281" max="1311" width="2.625" style="39" customWidth="1"/>
    <col min="1312" max="1312" width="4.125" style="39" customWidth="1"/>
    <col min="1313" max="1313" width="9" style="39" customWidth="1"/>
    <col min="1314" max="1318" width="0" style="39" hidden="1" customWidth="1"/>
    <col min="1319" max="1320" width="9" style="39" customWidth="1"/>
    <col min="1321" max="1536" width="9" style="39"/>
    <col min="1537" max="1567" width="2.625" style="39" customWidth="1"/>
    <col min="1568" max="1568" width="4.125" style="39" customWidth="1"/>
    <col min="1569" max="1569" width="9" style="39" customWidth="1"/>
    <col min="1570" max="1574" width="0" style="39" hidden="1" customWidth="1"/>
    <col min="1575" max="1576" width="9" style="39" customWidth="1"/>
    <col min="1577" max="1792" width="9" style="39"/>
    <col min="1793" max="1823" width="2.625" style="39" customWidth="1"/>
    <col min="1824" max="1824" width="4.125" style="39" customWidth="1"/>
    <col min="1825" max="1825" width="9" style="39" customWidth="1"/>
    <col min="1826" max="1830" width="0" style="39" hidden="1" customWidth="1"/>
    <col min="1831" max="1832" width="9" style="39" customWidth="1"/>
    <col min="1833" max="2048" width="9" style="39"/>
    <col min="2049" max="2079" width="2.625" style="39" customWidth="1"/>
    <col min="2080" max="2080" width="4.125" style="39" customWidth="1"/>
    <col min="2081" max="2081" width="9" style="39" customWidth="1"/>
    <col min="2082" max="2086" width="0" style="39" hidden="1" customWidth="1"/>
    <col min="2087" max="2088" width="9" style="39" customWidth="1"/>
    <col min="2089" max="2304" width="9" style="39"/>
    <col min="2305" max="2335" width="2.625" style="39" customWidth="1"/>
    <col min="2336" max="2336" width="4.125" style="39" customWidth="1"/>
    <col min="2337" max="2337" width="9" style="39" customWidth="1"/>
    <col min="2338" max="2342" width="0" style="39" hidden="1" customWidth="1"/>
    <col min="2343" max="2344" width="9" style="39" customWidth="1"/>
    <col min="2345" max="2560" width="9" style="39"/>
    <col min="2561" max="2591" width="2.625" style="39" customWidth="1"/>
    <col min="2592" max="2592" width="4.125" style="39" customWidth="1"/>
    <col min="2593" max="2593" width="9" style="39" customWidth="1"/>
    <col min="2594" max="2598" width="0" style="39" hidden="1" customWidth="1"/>
    <col min="2599" max="2600" width="9" style="39" customWidth="1"/>
    <col min="2601" max="2816" width="9" style="39"/>
    <col min="2817" max="2847" width="2.625" style="39" customWidth="1"/>
    <col min="2848" max="2848" width="4.125" style="39" customWidth="1"/>
    <col min="2849" max="2849" width="9" style="39" customWidth="1"/>
    <col min="2850" max="2854" width="0" style="39" hidden="1" customWidth="1"/>
    <col min="2855" max="2856" width="9" style="39" customWidth="1"/>
    <col min="2857" max="3072" width="9" style="39"/>
    <col min="3073" max="3103" width="2.625" style="39" customWidth="1"/>
    <col min="3104" max="3104" width="4.125" style="39" customWidth="1"/>
    <col min="3105" max="3105" width="9" style="39" customWidth="1"/>
    <col min="3106" max="3110" width="0" style="39" hidden="1" customWidth="1"/>
    <col min="3111" max="3112" width="9" style="39" customWidth="1"/>
    <col min="3113" max="3328" width="9" style="39"/>
    <col min="3329" max="3359" width="2.625" style="39" customWidth="1"/>
    <col min="3360" max="3360" width="4.125" style="39" customWidth="1"/>
    <col min="3361" max="3361" width="9" style="39" customWidth="1"/>
    <col min="3362" max="3366" width="0" style="39" hidden="1" customWidth="1"/>
    <col min="3367" max="3368" width="9" style="39" customWidth="1"/>
    <col min="3369" max="3584" width="9" style="39"/>
    <col min="3585" max="3615" width="2.625" style="39" customWidth="1"/>
    <col min="3616" max="3616" width="4.125" style="39" customWidth="1"/>
    <col min="3617" max="3617" width="9" style="39" customWidth="1"/>
    <col min="3618" max="3622" width="0" style="39" hidden="1" customWidth="1"/>
    <col min="3623" max="3624" width="9" style="39" customWidth="1"/>
    <col min="3625" max="3840" width="9" style="39"/>
    <col min="3841" max="3871" width="2.625" style="39" customWidth="1"/>
    <col min="3872" max="3872" width="4.125" style="39" customWidth="1"/>
    <col min="3873" max="3873" width="9" style="39" customWidth="1"/>
    <col min="3874" max="3878" width="0" style="39" hidden="1" customWidth="1"/>
    <col min="3879" max="3880" width="9" style="39" customWidth="1"/>
    <col min="3881" max="4096" width="9" style="39"/>
    <col min="4097" max="4127" width="2.625" style="39" customWidth="1"/>
    <col min="4128" max="4128" width="4.125" style="39" customWidth="1"/>
    <col min="4129" max="4129" width="9" style="39" customWidth="1"/>
    <col min="4130" max="4134" width="0" style="39" hidden="1" customWidth="1"/>
    <col min="4135" max="4136" width="9" style="39" customWidth="1"/>
    <col min="4137" max="4352" width="9" style="39"/>
    <col min="4353" max="4383" width="2.625" style="39" customWidth="1"/>
    <col min="4384" max="4384" width="4.125" style="39" customWidth="1"/>
    <col min="4385" max="4385" width="9" style="39" customWidth="1"/>
    <col min="4386" max="4390" width="0" style="39" hidden="1" customWidth="1"/>
    <col min="4391" max="4392" width="9" style="39" customWidth="1"/>
    <col min="4393" max="4608" width="9" style="39"/>
    <col min="4609" max="4639" width="2.625" style="39" customWidth="1"/>
    <col min="4640" max="4640" width="4.125" style="39" customWidth="1"/>
    <col min="4641" max="4641" width="9" style="39" customWidth="1"/>
    <col min="4642" max="4646" width="0" style="39" hidden="1" customWidth="1"/>
    <col min="4647" max="4648" width="9" style="39" customWidth="1"/>
    <col min="4649" max="4864" width="9" style="39"/>
    <col min="4865" max="4895" width="2.625" style="39" customWidth="1"/>
    <col min="4896" max="4896" width="4.125" style="39" customWidth="1"/>
    <col min="4897" max="4897" width="9" style="39" customWidth="1"/>
    <col min="4898" max="4902" width="0" style="39" hidden="1" customWidth="1"/>
    <col min="4903" max="4904" width="9" style="39" customWidth="1"/>
    <col min="4905" max="5120" width="9" style="39"/>
    <col min="5121" max="5151" width="2.625" style="39" customWidth="1"/>
    <col min="5152" max="5152" width="4.125" style="39" customWidth="1"/>
    <col min="5153" max="5153" width="9" style="39" customWidth="1"/>
    <col min="5154" max="5158" width="0" style="39" hidden="1" customWidth="1"/>
    <col min="5159" max="5160" width="9" style="39" customWidth="1"/>
    <col min="5161" max="5376" width="9" style="39"/>
    <col min="5377" max="5407" width="2.625" style="39" customWidth="1"/>
    <col min="5408" max="5408" width="4.125" style="39" customWidth="1"/>
    <col min="5409" max="5409" width="9" style="39" customWidth="1"/>
    <col min="5410" max="5414" width="0" style="39" hidden="1" customWidth="1"/>
    <col min="5415" max="5416" width="9" style="39" customWidth="1"/>
    <col min="5417" max="5632" width="9" style="39"/>
    <col min="5633" max="5663" width="2.625" style="39" customWidth="1"/>
    <col min="5664" max="5664" width="4.125" style="39" customWidth="1"/>
    <col min="5665" max="5665" width="9" style="39" customWidth="1"/>
    <col min="5666" max="5670" width="0" style="39" hidden="1" customWidth="1"/>
    <col min="5671" max="5672" width="9" style="39" customWidth="1"/>
    <col min="5673" max="5888" width="9" style="39"/>
    <col min="5889" max="5919" width="2.625" style="39" customWidth="1"/>
    <col min="5920" max="5920" width="4.125" style="39" customWidth="1"/>
    <col min="5921" max="5921" width="9" style="39" customWidth="1"/>
    <col min="5922" max="5926" width="0" style="39" hidden="1" customWidth="1"/>
    <col min="5927" max="5928" width="9" style="39" customWidth="1"/>
    <col min="5929" max="6144" width="9" style="39"/>
    <col min="6145" max="6175" width="2.625" style="39" customWidth="1"/>
    <col min="6176" max="6176" width="4.125" style="39" customWidth="1"/>
    <col min="6177" max="6177" width="9" style="39" customWidth="1"/>
    <col min="6178" max="6182" width="0" style="39" hidden="1" customWidth="1"/>
    <col min="6183" max="6184" width="9" style="39" customWidth="1"/>
    <col min="6185" max="6400" width="9" style="39"/>
    <col min="6401" max="6431" width="2.625" style="39" customWidth="1"/>
    <col min="6432" max="6432" width="4.125" style="39" customWidth="1"/>
    <col min="6433" max="6433" width="9" style="39" customWidth="1"/>
    <col min="6434" max="6438" width="0" style="39" hidden="1" customWidth="1"/>
    <col min="6439" max="6440" width="9" style="39" customWidth="1"/>
    <col min="6441" max="6656" width="9" style="39"/>
    <col min="6657" max="6687" width="2.625" style="39" customWidth="1"/>
    <col min="6688" max="6688" width="4.125" style="39" customWidth="1"/>
    <col min="6689" max="6689" width="9" style="39" customWidth="1"/>
    <col min="6690" max="6694" width="0" style="39" hidden="1" customWidth="1"/>
    <col min="6695" max="6696" width="9" style="39" customWidth="1"/>
    <col min="6697" max="6912" width="9" style="39"/>
    <col min="6913" max="6943" width="2.625" style="39" customWidth="1"/>
    <col min="6944" max="6944" width="4.125" style="39" customWidth="1"/>
    <col min="6945" max="6945" width="9" style="39" customWidth="1"/>
    <col min="6946" max="6950" width="0" style="39" hidden="1" customWidth="1"/>
    <col min="6951" max="6952" width="9" style="39" customWidth="1"/>
    <col min="6953" max="7168" width="9" style="39"/>
    <col min="7169" max="7199" width="2.625" style="39" customWidth="1"/>
    <col min="7200" max="7200" width="4.125" style="39" customWidth="1"/>
    <col min="7201" max="7201" width="9" style="39" customWidth="1"/>
    <col min="7202" max="7206" width="0" style="39" hidden="1" customWidth="1"/>
    <col min="7207" max="7208" width="9" style="39" customWidth="1"/>
    <col min="7209" max="7424" width="9" style="39"/>
    <col min="7425" max="7455" width="2.625" style="39" customWidth="1"/>
    <col min="7456" max="7456" width="4.125" style="39" customWidth="1"/>
    <col min="7457" max="7457" width="9" style="39" customWidth="1"/>
    <col min="7458" max="7462" width="0" style="39" hidden="1" customWidth="1"/>
    <col min="7463" max="7464" width="9" style="39" customWidth="1"/>
    <col min="7465" max="7680" width="9" style="39"/>
    <col min="7681" max="7711" width="2.625" style="39" customWidth="1"/>
    <col min="7712" max="7712" width="4.125" style="39" customWidth="1"/>
    <col min="7713" max="7713" width="9" style="39" customWidth="1"/>
    <col min="7714" max="7718" width="0" style="39" hidden="1" customWidth="1"/>
    <col min="7719" max="7720" width="9" style="39" customWidth="1"/>
    <col min="7721" max="7936" width="9" style="39"/>
    <col min="7937" max="7967" width="2.625" style="39" customWidth="1"/>
    <col min="7968" max="7968" width="4.125" style="39" customWidth="1"/>
    <col min="7969" max="7969" width="9" style="39" customWidth="1"/>
    <col min="7970" max="7974" width="0" style="39" hidden="1" customWidth="1"/>
    <col min="7975" max="7976" width="9" style="39" customWidth="1"/>
    <col min="7977" max="8192" width="9" style="39"/>
    <col min="8193" max="8223" width="2.625" style="39" customWidth="1"/>
    <col min="8224" max="8224" width="4.125" style="39" customWidth="1"/>
    <col min="8225" max="8225" width="9" style="39" customWidth="1"/>
    <col min="8226" max="8230" width="0" style="39" hidden="1" customWidth="1"/>
    <col min="8231" max="8232" width="9" style="39" customWidth="1"/>
    <col min="8233" max="8448" width="9" style="39"/>
    <col min="8449" max="8479" width="2.625" style="39" customWidth="1"/>
    <col min="8480" max="8480" width="4.125" style="39" customWidth="1"/>
    <col min="8481" max="8481" width="9" style="39" customWidth="1"/>
    <col min="8482" max="8486" width="0" style="39" hidden="1" customWidth="1"/>
    <col min="8487" max="8488" width="9" style="39" customWidth="1"/>
    <col min="8489" max="8704" width="9" style="39"/>
    <col min="8705" max="8735" width="2.625" style="39" customWidth="1"/>
    <col min="8736" max="8736" width="4.125" style="39" customWidth="1"/>
    <col min="8737" max="8737" width="9" style="39" customWidth="1"/>
    <col min="8738" max="8742" width="0" style="39" hidden="1" customWidth="1"/>
    <col min="8743" max="8744" width="9" style="39" customWidth="1"/>
    <col min="8745" max="8960" width="9" style="39"/>
    <col min="8961" max="8991" width="2.625" style="39" customWidth="1"/>
    <col min="8992" max="8992" width="4.125" style="39" customWidth="1"/>
    <col min="8993" max="8993" width="9" style="39" customWidth="1"/>
    <col min="8994" max="8998" width="0" style="39" hidden="1" customWidth="1"/>
    <col min="8999" max="9000" width="9" style="39" customWidth="1"/>
    <col min="9001" max="9216" width="9" style="39"/>
    <col min="9217" max="9247" width="2.625" style="39" customWidth="1"/>
    <col min="9248" max="9248" width="4.125" style="39" customWidth="1"/>
    <col min="9249" max="9249" width="9" style="39" customWidth="1"/>
    <col min="9250" max="9254" width="0" style="39" hidden="1" customWidth="1"/>
    <col min="9255" max="9256" width="9" style="39" customWidth="1"/>
    <col min="9257" max="9472" width="9" style="39"/>
    <col min="9473" max="9503" width="2.625" style="39" customWidth="1"/>
    <col min="9504" max="9504" width="4.125" style="39" customWidth="1"/>
    <col min="9505" max="9505" width="9" style="39" customWidth="1"/>
    <col min="9506" max="9510" width="0" style="39" hidden="1" customWidth="1"/>
    <col min="9511" max="9512" width="9" style="39" customWidth="1"/>
    <col min="9513" max="9728" width="9" style="39"/>
    <col min="9729" max="9759" width="2.625" style="39" customWidth="1"/>
    <col min="9760" max="9760" width="4.125" style="39" customWidth="1"/>
    <col min="9761" max="9761" width="9" style="39" customWidth="1"/>
    <col min="9762" max="9766" width="0" style="39" hidden="1" customWidth="1"/>
    <col min="9767" max="9768" width="9" style="39" customWidth="1"/>
    <col min="9769" max="9984" width="9" style="39"/>
    <col min="9985" max="10015" width="2.625" style="39" customWidth="1"/>
    <col min="10016" max="10016" width="4.125" style="39" customWidth="1"/>
    <col min="10017" max="10017" width="9" style="39" customWidth="1"/>
    <col min="10018" max="10022" width="0" style="39" hidden="1" customWidth="1"/>
    <col min="10023" max="10024" width="9" style="39" customWidth="1"/>
    <col min="10025" max="10240" width="9" style="39"/>
    <col min="10241" max="10271" width="2.625" style="39" customWidth="1"/>
    <col min="10272" max="10272" width="4.125" style="39" customWidth="1"/>
    <col min="10273" max="10273" width="9" style="39" customWidth="1"/>
    <col min="10274" max="10278" width="0" style="39" hidden="1" customWidth="1"/>
    <col min="10279" max="10280" width="9" style="39" customWidth="1"/>
    <col min="10281" max="10496" width="9" style="39"/>
    <col min="10497" max="10527" width="2.625" style="39" customWidth="1"/>
    <col min="10528" max="10528" width="4.125" style="39" customWidth="1"/>
    <col min="10529" max="10529" width="9" style="39" customWidth="1"/>
    <col min="10530" max="10534" width="0" style="39" hidden="1" customWidth="1"/>
    <col min="10535" max="10536" width="9" style="39" customWidth="1"/>
    <col min="10537" max="10752" width="9" style="39"/>
    <col min="10753" max="10783" width="2.625" style="39" customWidth="1"/>
    <col min="10784" max="10784" width="4.125" style="39" customWidth="1"/>
    <col min="10785" max="10785" width="9" style="39" customWidth="1"/>
    <col min="10786" max="10790" width="0" style="39" hidden="1" customWidth="1"/>
    <col min="10791" max="10792" width="9" style="39" customWidth="1"/>
    <col min="10793" max="11008" width="9" style="39"/>
    <col min="11009" max="11039" width="2.625" style="39" customWidth="1"/>
    <col min="11040" max="11040" width="4.125" style="39" customWidth="1"/>
    <col min="11041" max="11041" width="9" style="39" customWidth="1"/>
    <col min="11042" max="11046" width="0" style="39" hidden="1" customWidth="1"/>
    <col min="11047" max="11048" width="9" style="39" customWidth="1"/>
    <col min="11049" max="11264" width="9" style="39"/>
    <col min="11265" max="11295" width="2.625" style="39" customWidth="1"/>
    <col min="11296" max="11296" width="4.125" style="39" customWidth="1"/>
    <col min="11297" max="11297" width="9" style="39" customWidth="1"/>
    <col min="11298" max="11302" width="0" style="39" hidden="1" customWidth="1"/>
    <col min="11303" max="11304" width="9" style="39" customWidth="1"/>
    <col min="11305" max="11520" width="9" style="39"/>
    <col min="11521" max="11551" width="2.625" style="39" customWidth="1"/>
    <col min="11552" max="11552" width="4.125" style="39" customWidth="1"/>
    <col min="11553" max="11553" width="9" style="39" customWidth="1"/>
    <col min="11554" max="11558" width="0" style="39" hidden="1" customWidth="1"/>
    <col min="11559" max="11560" width="9" style="39" customWidth="1"/>
    <col min="11561" max="11776" width="9" style="39"/>
    <col min="11777" max="11807" width="2.625" style="39" customWidth="1"/>
    <col min="11808" max="11808" width="4.125" style="39" customWidth="1"/>
    <col min="11809" max="11809" width="9" style="39" customWidth="1"/>
    <col min="11810" max="11814" width="0" style="39" hidden="1" customWidth="1"/>
    <col min="11815" max="11816" width="9" style="39" customWidth="1"/>
    <col min="11817" max="12032" width="9" style="39"/>
    <col min="12033" max="12063" width="2.625" style="39" customWidth="1"/>
    <col min="12064" max="12064" width="4.125" style="39" customWidth="1"/>
    <col min="12065" max="12065" width="9" style="39" customWidth="1"/>
    <col min="12066" max="12070" width="0" style="39" hidden="1" customWidth="1"/>
    <col min="12071" max="12072" width="9" style="39" customWidth="1"/>
    <col min="12073" max="12288" width="9" style="39"/>
    <col min="12289" max="12319" width="2.625" style="39" customWidth="1"/>
    <col min="12320" max="12320" width="4.125" style="39" customWidth="1"/>
    <col min="12321" max="12321" width="9" style="39" customWidth="1"/>
    <col min="12322" max="12326" width="0" style="39" hidden="1" customWidth="1"/>
    <col min="12327" max="12328" width="9" style="39" customWidth="1"/>
    <col min="12329" max="12544" width="9" style="39"/>
    <col min="12545" max="12575" width="2.625" style="39" customWidth="1"/>
    <col min="12576" max="12576" width="4.125" style="39" customWidth="1"/>
    <col min="12577" max="12577" width="9" style="39" customWidth="1"/>
    <col min="12578" max="12582" width="0" style="39" hidden="1" customWidth="1"/>
    <col min="12583" max="12584" width="9" style="39" customWidth="1"/>
    <col min="12585" max="12800" width="9" style="39"/>
    <col min="12801" max="12831" width="2.625" style="39" customWidth="1"/>
    <col min="12832" max="12832" width="4.125" style="39" customWidth="1"/>
    <col min="12833" max="12833" width="9" style="39" customWidth="1"/>
    <col min="12834" max="12838" width="0" style="39" hidden="1" customWidth="1"/>
    <col min="12839" max="12840" width="9" style="39" customWidth="1"/>
    <col min="12841" max="13056" width="9" style="39"/>
    <col min="13057" max="13087" width="2.625" style="39" customWidth="1"/>
    <col min="13088" max="13088" width="4.125" style="39" customWidth="1"/>
    <col min="13089" max="13089" width="9" style="39" customWidth="1"/>
    <col min="13090" max="13094" width="0" style="39" hidden="1" customWidth="1"/>
    <col min="13095" max="13096" width="9" style="39" customWidth="1"/>
    <col min="13097" max="13312" width="9" style="39"/>
    <col min="13313" max="13343" width="2.625" style="39" customWidth="1"/>
    <col min="13344" max="13344" width="4.125" style="39" customWidth="1"/>
    <col min="13345" max="13345" width="9" style="39" customWidth="1"/>
    <col min="13346" max="13350" width="0" style="39" hidden="1" customWidth="1"/>
    <col min="13351" max="13352" width="9" style="39" customWidth="1"/>
    <col min="13353" max="13568" width="9" style="39"/>
    <col min="13569" max="13599" width="2.625" style="39" customWidth="1"/>
    <col min="13600" max="13600" width="4.125" style="39" customWidth="1"/>
    <col min="13601" max="13601" width="9" style="39" customWidth="1"/>
    <col min="13602" max="13606" width="0" style="39" hidden="1" customWidth="1"/>
    <col min="13607" max="13608" width="9" style="39" customWidth="1"/>
    <col min="13609" max="13824" width="9" style="39"/>
    <col min="13825" max="13855" width="2.625" style="39" customWidth="1"/>
    <col min="13856" max="13856" width="4.125" style="39" customWidth="1"/>
    <col min="13857" max="13857" width="9" style="39" customWidth="1"/>
    <col min="13858" max="13862" width="0" style="39" hidden="1" customWidth="1"/>
    <col min="13863" max="13864" width="9" style="39" customWidth="1"/>
    <col min="13865" max="14080" width="9" style="39"/>
    <col min="14081" max="14111" width="2.625" style="39" customWidth="1"/>
    <col min="14112" max="14112" width="4.125" style="39" customWidth="1"/>
    <col min="14113" max="14113" width="9" style="39" customWidth="1"/>
    <col min="14114" max="14118" width="0" style="39" hidden="1" customWidth="1"/>
    <col min="14119" max="14120" width="9" style="39" customWidth="1"/>
    <col min="14121" max="14336" width="9" style="39"/>
    <col min="14337" max="14367" width="2.625" style="39" customWidth="1"/>
    <col min="14368" max="14368" width="4.125" style="39" customWidth="1"/>
    <col min="14369" max="14369" width="9" style="39" customWidth="1"/>
    <col min="14370" max="14374" width="0" style="39" hidden="1" customWidth="1"/>
    <col min="14375" max="14376" width="9" style="39" customWidth="1"/>
    <col min="14377" max="14592" width="9" style="39"/>
    <col min="14593" max="14623" width="2.625" style="39" customWidth="1"/>
    <col min="14624" max="14624" width="4.125" style="39" customWidth="1"/>
    <col min="14625" max="14625" width="9" style="39" customWidth="1"/>
    <col min="14626" max="14630" width="0" style="39" hidden="1" customWidth="1"/>
    <col min="14631" max="14632" width="9" style="39" customWidth="1"/>
    <col min="14633" max="14848" width="9" style="39"/>
    <col min="14849" max="14879" width="2.625" style="39" customWidth="1"/>
    <col min="14880" max="14880" width="4.125" style="39" customWidth="1"/>
    <col min="14881" max="14881" width="9" style="39" customWidth="1"/>
    <col min="14882" max="14886" width="0" style="39" hidden="1" customWidth="1"/>
    <col min="14887" max="14888" width="9" style="39" customWidth="1"/>
    <col min="14889" max="15104" width="9" style="39"/>
    <col min="15105" max="15135" width="2.625" style="39" customWidth="1"/>
    <col min="15136" max="15136" width="4.125" style="39" customWidth="1"/>
    <col min="15137" max="15137" width="9" style="39" customWidth="1"/>
    <col min="15138" max="15142" width="0" style="39" hidden="1" customWidth="1"/>
    <col min="15143" max="15144" width="9" style="39" customWidth="1"/>
    <col min="15145" max="15360" width="9" style="39"/>
    <col min="15361" max="15391" width="2.625" style="39" customWidth="1"/>
    <col min="15392" max="15392" width="4.125" style="39" customWidth="1"/>
    <col min="15393" max="15393" width="9" style="39" customWidth="1"/>
    <col min="15394" max="15398" width="0" style="39" hidden="1" customWidth="1"/>
    <col min="15399" max="15400" width="9" style="39" customWidth="1"/>
    <col min="15401" max="15616" width="9" style="39"/>
    <col min="15617" max="15647" width="2.625" style="39" customWidth="1"/>
    <col min="15648" max="15648" width="4.125" style="39" customWidth="1"/>
    <col min="15649" max="15649" width="9" style="39" customWidth="1"/>
    <col min="15650" max="15654" width="0" style="39" hidden="1" customWidth="1"/>
    <col min="15655" max="15656" width="9" style="39" customWidth="1"/>
    <col min="15657" max="15872" width="9" style="39"/>
    <col min="15873" max="15903" width="2.625" style="39" customWidth="1"/>
    <col min="15904" max="15904" width="4.125" style="39" customWidth="1"/>
    <col min="15905" max="15905" width="9" style="39" customWidth="1"/>
    <col min="15906" max="15910" width="0" style="39" hidden="1" customWidth="1"/>
    <col min="15911" max="15912" width="9" style="39" customWidth="1"/>
    <col min="15913" max="16128" width="9" style="39"/>
    <col min="16129" max="16159" width="2.625" style="39" customWidth="1"/>
    <col min="16160" max="16160" width="4.125" style="39" customWidth="1"/>
    <col min="16161" max="16161" width="9" style="39" customWidth="1"/>
    <col min="16162" max="16166" width="0" style="39" hidden="1" customWidth="1"/>
    <col min="16167" max="16168" width="9" style="39" customWidth="1"/>
    <col min="16169" max="16384" width="9" style="39"/>
  </cols>
  <sheetData>
    <row r="1" spans="1:38" ht="25.35" customHeight="1" x14ac:dyDescent="0.15">
      <c r="A1" s="156" t="s">
        <v>35</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row>
    <row r="2" spans="1:38" ht="25.35" customHeight="1" x14ac:dyDescent="0.2">
      <c r="A2" s="157" t="s">
        <v>36</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I2" s="38" t="s">
        <v>37</v>
      </c>
      <c r="AK2" s="38">
        <v>1</v>
      </c>
      <c r="AL2" s="38">
        <v>1</v>
      </c>
    </row>
    <row r="3" spans="1:38" ht="25.35" customHeight="1" x14ac:dyDescent="0.15">
      <c r="AI3" s="38" t="s">
        <v>38</v>
      </c>
      <c r="AK3" s="38">
        <v>2</v>
      </c>
      <c r="AL3" s="38">
        <v>2</v>
      </c>
    </row>
    <row r="4" spans="1:38" ht="18.75" customHeight="1" x14ac:dyDescent="0.15">
      <c r="A4" s="40"/>
      <c r="B4" s="40"/>
      <c r="C4" s="40"/>
      <c r="D4" s="40"/>
      <c r="E4" s="40"/>
      <c r="F4" s="40"/>
      <c r="G4" s="40"/>
      <c r="H4" s="40"/>
      <c r="I4" s="40"/>
      <c r="J4" s="40"/>
      <c r="K4" s="40"/>
      <c r="L4" s="40"/>
      <c r="M4" s="40"/>
      <c r="N4" s="40"/>
      <c r="O4" s="40"/>
      <c r="P4" s="40"/>
      <c r="Q4" s="40"/>
      <c r="R4" s="40"/>
      <c r="S4" s="40"/>
      <c r="T4" s="40"/>
      <c r="U4" s="40"/>
      <c r="V4" s="40"/>
      <c r="W4" s="158" t="s">
        <v>1139</v>
      </c>
      <c r="X4" s="158"/>
      <c r="Y4" s="158"/>
      <c r="Z4" s="158"/>
      <c r="AA4" s="159"/>
      <c r="AB4" s="159"/>
      <c r="AC4" s="40" t="s">
        <v>39</v>
      </c>
      <c r="AD4" s="159"/>
      <c r="AE4" s="159"/>
      <c r="AF4" s="40" t="s">
        <v>40</v>
      </c>
      <c r="AI4" s="38" t="s">
        <v>41</v>
      </c>
      <c r="AK4" s="38">
        <v>3</v>
      </c>
      <c r="AL4" s="38">
        <v>3</v>
      </c>
    </row>
    <row r="5" spans="1:38" ht="13.5" customHeight="1" x14ac:dyDescent="0.15">
      <c r="A5" s="41"/>
      <c r="B5" s="41"/>
      <c r="C5" s="41"/>
      <c r="D5" s="41"/>
      <c r="E5" s="41"/>
      <c r="F5" s="41"/>
      <c r="G5" s="41"/>
      <c r="H5" s="41"/>
      <c r="I5" s="41"/>
      <c r="J5" s="41"/>
      <c r="K5" s="41"/>
      <c r="L5" s="41"/>
      <c r="M5" s="41"/>
      <c r="N5" s="41"/>
      <c r="O5" s="41"/>
      <c r="P5" s="41"/>
      <c r="Q5" s="41"/>
      <c r="R5" s="41"/>
      <c r="S5" s="41"/>
      <c r="T5" s="41"/>
      <c r="U5" s="41"/>
      <c r="V5" s="41"/>
      <c r="X5" s="41" t="s">
        <v>1140</v>
      </c>
      <c r="Y5" s="41"/>
      <c r="Z5" s="41"/>
      <c r="AA5" s="41"/>
      <c r="AB5" s="41"/>
      <c r="AC5" s="41"/>
      <c r="AD5" s="41"/>
      <c r="AE5" s="41"/>
      <c r="AF5" s="41"/>
      <c r="AI5" s="38" t="s">
        <v>42</v>
      </c>
      <c r="AK5" s="38">
        <v>4</v>
      </c>
      <c r="AL5" s="38">
        <v>4</v>
      </c>
    </row>
    <row r="6" spans="1:38" ht="13.5" customHeight="1" x14ac:dyDescent="0.15">
      <c r="AI6" s="38" t="s">
        <v>43</v>
      </c>
      <c r="AK6" s="38">
        <v>5</v>
      </c>
      <c r="AL6" s="38">
        <v>5</v>
      </c>
    </row>
    <row r="7" spans="1:38" ht="25.35" customHeight="1" x14ac:dyDescent="0.15">
      <c r="A7" s="156" t="s">
        <v>44</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K7" s="38">
        <v>6</v>
      </c>
      <c r="AL7" s="38">
        <v>6</v>
      </c>
    </row>
    <row r="8" spans="1:38" ht="12" customHeight="1" x14ac:dyDescent="0.15">
      <c r="T8" s="317"/>
      <c r="U8" s="317"/>
      <c r="V8" s="317"/>
      <c r="W8" s="317"/>
      <c r="X8" s="317"/>
      <c r="Y8" s="317"/>
      <c r="Z8" s="317"/>
      <c r="AA8" s="317"/>
      <c r="AB8" s="317"/>
      <c r="AC8" s="317"/>
      <c r="AD8" s="317"/>
      <c r="AE8" s="317"/>
      <c r="AF8" s="317"/>
      <c r="AK8" s="38">
        <v>7</v>
      </c>
      <c r="AL8" s="38">
        <v>7</v>
      </c>
    </row>
    <row r="9" spans="1:38" x14ac:dyDescent="0.15">
      <c r="A9" s="156" t="s">
        <v>46</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K9" s="38">
        <v>8</v>
      </c>
      <c r="AL9" s="38">
        <v>8</v>
      </c>
    </row>
    <row r="10" spans="1:38" ht="30" customHeight="1" x14ac:dyDescent="0.15">
      <c r="A10" s="160" t="s">
        <v>47</v>
      </c>
      <c r="B10" s="160"/>
      <c r="C10" s="160"/>
      <c r="D10" s="160"/>
      <c r="E10" s="160"/>
      <c r="F10" s="160"/>
      <c r="G10" s="160"/>
      <c r="H10" s="160"/>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K10" s="38">
        <v>9</v>
      </c>
      <c r="AL10" s="38">
        <v>9</v>
      </c>
    </row>
    <row r="11" spans="1:38" ht="15" customHeight="1" x14ac:dyDescent="0.15">
      <c r="A11" s="160" t="s">
        <v>48</v>
      </c>
      <c r="B11" s="160"/>
      <c r="C11" s="160"/>
      <c r="D11" s="160"/>
      <c r="E11" s="160"/>
      <c r="F11" s="160"/>
      <c r="G11" s="160"/>
      <c r="H11" s="160"/>
      <c r="I11" s="203" t="s">
        <v>49</v>
      </c>
      <c r="J11" s="297"/>
      <c r="K11" s="319"/>
      <c r="L11" s="319"/>
      <c r="M11" s="319"/>
      <c r="N11" s="319"/>
      <c r="O11" s="319"/>
      <c r="P11" s="319"/>
      <c r="Q11" s="320"/>
      <c r="R11" s="203" t="s">
        <v>71</v>
      </c>
      <c r="S11" s="204"/>
      <c r="T11" s="297"/>
      <c r="U11" s="319"/>
      <c r="V11" s="319"/>
      <c r="W11" s="319"/>
      <c r="X11" s="319"/>
      <c r="Y11" s="319"/>
      <c r="Z11" s="319"/>
      <c r="AA11" s="319"/>
      <c r="AB11" s="319"/>
      <c r="AC11" s="319"/>
      <c r="AD11" s="319"/>
      <c r="AE11" s="319"/>
      <c r="AF11" s="320"/>
      <c r="AK11" s="38">
        <v>10</v>
      </c>
      <c r="AL11" s="38">
        <v>10</v>
      </c>
    </row>
    <row r="12" spans="1:38" ht="15" customHeight="1" x14ac:dyDescent="0.15">
      <c r="A12" s="160"/>
      <c r="B12" s="160"/>
      <c r="C12" s="160"/>
      <c r="D12" s="160"/>
      <c r="E12" s="160"/>
      <c r="F12" s="160"/>
      <c r="G12" s="160"/>
      <c r="H12" s="160"/>
      <c r="I12" s="173"/>
      <c r="J12" s="260"/>
      <c r="K12" s="321"/>
      <c r="L12" s="321"/>
      <c r="M12" s="321"/>
      <c r="N12" s="321"/>
      <c r="O12" s="321"/>
      <c r="P12" s="321"/>
      <c r="Q12" s="322"/>
      <c r="R12" s="173"/>
      <c r="S12" s="185"/>
      <c r="T12" s="260"/>
      <c r="U12" s="321"/>
      <c r="V12" s="321"/>
      <c r="W12" s="321"/>
      <c r="X12" s="321"/>
      <c r="Y12" s="321"/>
      <c r="Z12" s="321"/>
      <c r="AA12" s="321"/>
      <c r="AB12" s="321"/>
      <c r="AC12" s="321"/>
      <c r="AD12" s="321"/>
      <c r="AE12" s="321"/>
      <c r="AF12" s="322"/>
      <c r="AK12" s="38">
        <v>11</v>
      </c>
      <c r="AL12" s="38">
        <v>11</v>
      </c>
    </row>
    <row r="13" spans="1:38" ht="18.75" customHeight="1" x14ac:dyDescent="0.15">
      <c r="A13" s="160" t="s">
        <v>50</v>
      </c>
      <c r="B13" s="160"/>
      <c r="C13" s="160"/>
      <c r="D13" s="160"/>
      <c r="E13" s="160"/>
      <c r="F13" s="160"/>
      <c r="G13" s="160"/>
      <c r="H13" s="160"/>
      <c r="I13" s="42" t="s">
        <v>51</v>
      </c>
      <c r="J13" s="325"/>
      <c r="K13" s="325"/>
      <c r="L13" s="325"/>
      <c r="M13" s="325"/>
      <c r="N13" s="325"/>
      <c r="O13" s="325"/>
      <c r="P13" s="325"/>
      <c r="Q13" s="325"/>
      <c r="R13" s="325"/>
      <c r="S13" s="326" t="s">
        <v>52</v>
      </c>
      <c r="T13" s="326"/>
      <c r="U13" s="325"/>
      <c r="V13" s="325"/>
      <c r="W13" s="325"/>
      <c r="X13" s="325"/>
      <c r="Y13" s="325"/>
      <c r="Z13" s="325"/>
      <c r="AA13" s="325"/>
      <c r="AB13" s="325"/>
      <c r="AC13" s="325"/>
      <c r="AD13" s="325"/>
      <c r="AE13" s="325"/>
      <c r="AF13" s="327"/>
      <c r="AK13" s="38">
        <v>12</v>
      </c>
      <c r="AL13" s="38">
        <v>12</v>
      </c>
    </row>
    <row r="14" spans="1:38" ht="30" customHeight="1" x14ac:dyDescent="0.15">
      <c r="A14" s="160"/>
      <c r="B14" s="160"/>
      <c r="C14" s="160"/>
      <c r="D14" s="160"/>
      <c r="E14" s="160"/>
      <c r="F14" s="160"/>
      <c r="G14" s="160"/>
      <c r="H14" s="160"/>
      <c r="I14" s="328"/>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2"/>
      <c r="AL14" s="38">
        <v>13</v>
      </c>
    </row>
    <row r="15" spans="1:38" ht="30" customHeight="1" x14ac:dyDescent="0.15">
      <c r="A15" s="166" t="s">
        <v>53</v>
      </c>
      <c r="B15" s="166"/>
      <c r="C15" s="160" t="s">
        <v>54</v>
      </c>
      <c r="D15" s="160"/>
      <c r="E15" s="160"/>
      <c r="F15" s="160"/>
      <c r="G15" s="160"/>
      <c r="H15" s="160"/>
      <c r="I15" s="78"/>
      <c r="J15" s="79">
        <v>11</v>
      </c>
      <c r="K15" s="80" t="s">
        <v>55</v>
      </c>
      <c r="L15" s="81"/>
      <c r="M15" s="80"/>
      <c r="N15" s="80"/>
      <c r="O15" s="78"/>
      <c r="P15" s="82">
        <v>12</v>
      </c>
      <c r="Q15" s="83" t="s">
        <v>56</v>
      </c>
      <c r="R15" s="81"/>
      <c r="S15" s="80"/>
      <c r="T15" s="78"/>
      <c r="U15" s="79">
        <v>13</v>
      </c>
      <c r="V15" s="80" t="s">
        <v>57</v>
      </c>
      <c r="W15" s="81"/>
      <c r="X15" s="81"/>
      <c r="Y15" s="80"/>
      <c r="Z15" s="78"/>
      <c r="AA15" s="43">
        <v>14</v>
      </c>
      <c r="AB15" s="44" t="s">
        <v>58</v>
      </c>
      <c r="AC15" s="44"/>
      <c r="AD15" s="44"/>
      <c r="AE15" s="44"/>
      <c r="AF15" s="46"/>
      <c r="AL15" s="38">
        <v>14</v>
      </c>
    </row>
    <row r="16" spans="1:38" ht="30" customHeight="1" x14ac:dyDescent="0.15">
      <c r="A16" s="166"/>
      <c r="B16" s="166"/>
      <c r="C16" s="160"/>
      <c r="D16" s="160"/>
      <c r="E16" s="160"/>
      <c r="F16" s="160"/>
      <c r="G16" s="160"/>
      <c r="H16" s="160"/>
      <c r="I16" s="84"/>
      <c r="J16" s="85">
        <v>15</v>
      </c>
      <c r="K16" s="86" t="s">
        <v>59</v>
      </c>
      <c r="L16" s="86"/>
      <c r="M16" s="86"/>
      <c r="N16" s="86"/>
      <c r="O16" s="86" t="s">
        <v>60</v>
      </c>
      <c r="P16" s="329" t="str">
        <f>IF(I16="","","記入して下さい")</f>
        <v/>
      </c>
      <c r="Q16" s="329"/>
      <c r="R16" s="329"/>
      <c r="S16" s="329"/>
      <c r="T16" s="329"/>
      <c r="U16" s="329"/>
      <c r="V16" s="329"/>
      <c r="W16" s="329"/>
      <c r="X16" s="329"/>
      <c r="Y16" s="86" t="s">
        <v>61</v>
      </c>
      <c r="Z16" s="86"/>
      <c r="AA16" s="48"/>
      <c r="AB16" s="48"/>
      <c r="AC16" s="48"/>
      <c r="AD16" s="48"/>
      <c r="AE16" s="48"/>
      <c r="AF16" s="49"/>
      <c r="AL16" s="38">
        <v>15</v>
      </c>
    </row>
    <row r="17" spans="1:39" ht="30" customHeight="1" x14ac:dyDescent="0.15">
      <c r="A17" s="166"/>
      <c r="B17" s="166"/>
      <c r="C17" s="160" t="s">
        <v>62</v>
      </c>
      <c r="D17" s="160"/>
      <c r="E17" s="160"/>
      <c r="F17" s="160"/>
      <c r="G17" s="160"/>
      <c r="H17" s="160"/>
      <c r="I17" s="78"/>
      <c r="J17" s="82">
        <v>21</v>
      </c>
      <c r="K17" s="80" t="s">
        <v>63</v>
      </c>
      <c r="L17" s="80"/>
      <c r="M17" s="80"/>
      <c r="N17" s="80"/>
      <c r="O17" s="78"/>
      <c r="P17" s="82">
        <v>22</v>
      </c>
      <c r="Q17" s="330" t="s">
        <v>64</v>
      </c>
      <c r="R17" s="330"/>
      <c r="S17" s="330"/>
      <c r="T17" s="78"/>
      <c r="U17" s="45">
        <v>23</v>
      </c>
      <c r="V17" s="44" t="s">
        <v>65</v>
      </c>
      <c r="W17" s="44"/>
      <c r="X17" s="44"/>
      <c r="Y17" s="44"/>
      <c r="Z17" s="44"/>
      <c r="AA17" s="44"/>
      <c r="AB17" s="44"/>
      <c r="AC17" s="44"/>
      <c r="AD17" s="44"/>
      <c r="AE17" s="44"/>
      <c r="AF17" s="49"/>
      <c r="AL17" s="38">
        <v>16</v>
      </c>
    </row>
    <row r="18" spans="1:39" ht="30" customHeight="1" x14ac:dyDescent="0.15">
      <c r="A18" s="160" t="s">
        <v>66</v>
      </c>
      <c r="B18" s="160"/>
      <c r="C18" s="160"/>
      <c r="D18" s="160"/>
      <c r="E18" s="160"/>
      <c r="F18" s="160"/>
      <c r="G18" s="160"/>
      <c r="H18" s="160"/>
      <c r="I18" s="323"/>
      <c r="J18" s="324"/>
      <c r="K18" s="324"/>
      <c r="L18" s="324"/>
      <c r="M18" s="324"/>
      <c r="N18" s="324"/>
      <c r="O18" s="324"/>
      <c r="P18" s="324"/>
      <c r="Q18" s="225" t="s">
        <v>67</v>
      </c>
      <c r="R18" s="225"/>
      <c r="S18" s="226"/>
      <c r="T18" s="160" t="s">
        <v>68</v>
      </c>
      <c r="U18" s="160"/>
      <c r="V18" s="160"/>
      <c r="W18" s="160"/>
      <c r="X18" s="323"/>
      <c r="Y18" s="324"/>
      <c r="Z18" s="324"/>
      <c r="AA18" s="324"/>
      <c r="AB18" s="324"/>
      <c r="AC18" s="324"/>
      <c r="AD18" s="324"/>
      <c r="AE18" s="225" t="s">
        <v>69</v>
      </c>
      <c r="AF18" s="226"/>
      <c r="AL18" s="38">
        <v>17</v>
      </c>
    </row>
    <row r="19" spans="1:39" ht="19.5" customHeight="1" x14ac:dyDescent="0.15">
      <c r="AL19" s="38">
        <v>18</v>
      </c>
    </row>
    <row r="20" spans="1:39" x14ac:dyDescent="0.15">
      <c r="A20" s="40" t="s">
        <v>70</v>
      </c>
      <c r="AL20" s="38">
        <v>19</v>
      </c>
    </row>
    <row r="21" spans="1:39" x14ac:dyDescent="0.15">
      <c r="A21" s="203" t="s">
        <v>71</v>
      </c>
      <c r="B21" s="204"/>
      <c r="C21" s="204"/>
      <c r="D21" s="204"/>
      <c r="E21" s="204"/>
      <c r="F21" s="204"/>
      <c r="G21" s="204"/>
      <c r="H21" s="215"/>
      <c r="I21" s="331" t="s">
        <v>72</v>
      </c>
      <c r="J21" s="332"/>
      <c r="K21" s="332"/>
      <c r="L21" s="332"/>
      <c r="M21" s="332"/>
      <c r="N21" s="333"/>
      <c r="O21" s="333"/>
      <c r="P21" s="333"/>
      <c r="Q21" s="333"/>
      <c r="R21" s="333"/>
      <c r="S21" s="333"/>
      <c r="T21" s="333"/>
      <c r="U21" s="333"/>
      <c r="V21" s="333"/>
      <c r="W21" s="333"/>
      <c r="X21" s="333"/>
      <c r="Y21" s="333"/>
      <c r="Z21" s="333"/>
      <c r="AA21" s="333"/>
      <c r="AB21" s="333"/>
      <c r="AC21" s="333"/>
      <c r="AD21" s="333"/>
      <c r="AE21" s="333"/>
      <c r="AF21" s="334"/>
      <c r="AL21" s="38">
        <v>20</v>
      </c>
    </row>
    <row r="22" spans="1:39" ht="30" customHeight="1" x14ac:dyDescent="0.15">
      <c r="A22" s="205"/>
      <c r="B22" s="206"/>
      <c r="C22" s="206"/>
      <c r="D22" s="206"/>
      <c r="E22" s="206"/>
      <c r="F22" s="206"/>
      <c r="G22" s="206"/>
      <c r="H22" s="207"/>
      <c r="I22" s="335" t="s">
        <v>71</v>
      </c>
      <c r="J22" s="336"/>
      <c r="K22" s="336"/>
      <c r="L22" s="336"/>
      <c r="M22" s="336"/>
      <c r="N22" s="337"/>
      <c r="O22" s="337"/>
      <c r="P22" s="337"/>
      <c r="Q22" s="337"/>
      <c r="R22" s="337"/>
      <c r="S22" s="337"/>
      <c r="T22" s="337"/>
      <c r="U22" s="337"/>
      <c r="V22" s="337"/>
      <c r="W22" s="337"/>
      <c r="X22" s="337"/>
      <c r="Y22" s="337"/>
      <c r="Z22" s="337"/>
      <c r="AA22" s="337"/>
      <c r="AB22" s="337"/>
      <c r="AC22" s="337"/>
      <c r="AD22" s="337"/>
      <c r="AE22" s="337"/>
      <c r="AF22" s="338"/>
      <c r="AL22" s="38">
        <v>21</v>
      </c>
    </row>
    <row r="23" spans="1:39" x14ac:dyDescent="0.15">
      <c r="A23" s="205"/>
      <c r="B23" s="206"/>
      <c r="C23" s="206"/>
      <c r="D23" s="206"/>
      <c r="E23" s="206"/>
      <c r="F23" s="206"/>
      <c r="G23" s="206"/>
      <c r="H23" s="207"/>
      <c r="I23" s="50" t="s">
        <v>73</v>
      </c>
      <c r="J23" s="51" t="s">
        <v>74</v>
      </c>
      <c r="K23" s="51"/>
      <c r="L23" s="51"/>
      <c r="M23" s="51"/>
      <c r="N23" s="51"/>
      <c r="O23" s="51"/>
      <c r="P23" s="51"/>
      <c r="Q23" s="51"/>
      <c r="R23" s="51"/>
      <c r="S23" s="51"/>
      <c r="T23" s="51"/>
      <c r="U23" s="51"/>
      <c r="V23" s="51"/>
      <c r="W23" s="51"/>
      <c r="X23" s="51"/>
      <c r="Y23" s="51"/>
      <c r="Z23" s="51"/>
      <c r="AA23" s="51"/>
      <c r="AB23" s="51"/>
      <c r="AC23" s="51"/>
      <c r="AD23" s="51"/>
      <c r="AE23" s="51"/>
      <c r="AF23" s="52"/>
      <c r="AL23" s="38">
        <v>22</v>
      </c>
    </row>
    <row r="24" spans="1:39" x14ac:dyDescent="0.15">
      <c r="A24" s="205"/>
      <c r="B24" s="206"/>
      <c r="C24" s="206"/>
      <c r="D24" s="206"/>
      <c r="E24" s="206"/>
      <c r="F24" s="206"/>
      <c r="G24" s="206"/>
      <c r="H24" s="207"/>
      <c r="I24" s="53"/>
      <c r="J24" s="54" t="s">
        <v>75</v>
      </c>
      <c r="K24" s="54"/>
      <c r="L24" s="54"/>
      <c r="M24" s="54"/>
      <c r="N24" s="54"/>
      <c r="O24" s="54"/>
      <c r="P24" s="54"/>
      <c r="Q24" s="54"/>
      <c r="R24" s="54"/>
      <c r="S24" s="54"/>
      <c r="T24" s="54"/>
      <c r="U24" s="55"/>
      <c r="V24" s="55"/>
      <c r="W24" s="55"/>
      <c r="X24" s="55"/>
      <c r="Y24" s="55"/>
      <c r="Z24" s="55"/>
      <c r="AA24" s="55"/>
      <c r="AB24" s="55"/>
      <c r="AC24" s="55"/>
      <c r="AD24" s="55"/>
      <c r="AE24" s="55"/>
      <c r="AF24" s="56"/>
      <c r="AL24" s="38">
        <v>23</v>
      </c>
    </row>
    <row r="25" spans="1:39" x14ac:dyDescent="0.15">
      <c r="A25" s="205"/>
      <c r="B25" s="206"/>
      <c r="C25" s="206"/>
      <c r="D25" s="206"/>
      <c r="E25" s="206"/>
      <c r="F25" s="206"/>
      <c r="G25" s="206"/>
      <c r="H25" s="207"/>
      <c r="I25" s="53"/>
      <c r="J25" s="54" t="s">
        <v>76</v>
      </c>
      <c r="K25" s="54"/>
      <c r="L25" s="54"/>
      <c r="M25" s="54"/>
      <c r="N25" s="54"/>
      <c r="O25" s="54"/>
      <c r="P25" s="54"/>
      <c r="Q25" s="54"/>
      <c r="R25" s="54"/>
      <c r="S25" s="54"/>
      <c r="T25" s="54"/>
      <c r="U25" s="55"/>
      <c r="V25" s="55"/>
      <c r="W25" s="55"/>
      <c r="X25" s="55"/>
      <c r="Y25" s="55"/>
      <c r="Z25" s="55"/>
      <c r="AA25" s="55"/>
      <c r="AB25" s="55"/>
      <c r="AC25" s="55"/>
      <c r="AD25" s="55"/>
      <c r="AE25" s="55"/>
      <c r="AF25" s="56"/>
      <c r="AL25" s="38">
        <v>24</v>
      </c>
    </row>
    <row r="26" spans="1:39" x14ac:dyDescent="0.15">
      <c r="A26" s="173"/>
      <c r="B26" s="185"/>
      <c r="C26" s="185"/>
      <c r="D26" s="185"/>
      <c r="E26" s="185"/>
      <c r="F26" s="185"/>
      <c r="G26" s="185"/>
      <c r="H26" s="208"/>
      <c r="I26" s="57"/>
      <c r="J26" s="58" t="s">
        <v>77</v>
      </c>
      <c r="K26" s="58"/>
      <c r="L26" s="58"/>
      <c r="M26" s="58"/>
      <c r="N26" s="58"/>
      <c r="O26" s="58"/>
      <c r="P26" s="58"/>
      <c r="Q26" s="58"/>
      <c r="R26" s="58"/>
      <c r="S26" s="58"/>
      <c r="T26" s="58"/>
      <c r="U26" s="59"/>
      <c r="V26" s="59"/>
      <c r="W26" s="59"/>
      <c r="X26" s="59"/>
      <c r="Y26" s="59"/>
      <c r="Z26" s="59"/>
      <c r="AA26" s="59"/>
      <c r="AB26" s="59"/>
      <c r="AC26" s="59"/>
      <c r="AD26" s="59"/>
      <c r="AE26" s="59"/>
      <c r="AF26" s="60"/>
      <c r="AH26" s="61"/>
      <c r="AI26" s="62">
        <v>44834</v>
      </c>
      <c r="AJ26" s="62"/>
      <c r="AK26" s="62"/>
      <c r="AL26" s="61">
        <v>25</v>
      </c>
    </row>
    <row r="27" spans="1:39" ht="12.75" customHeight="1" x14ac:dyDescent="0.15">
      <c r="A27" s="203" t="s">
        <v>78</v>
      </c>
      <c r="B27" s="204"/>
      <c r="C27" s="204"/>
      <c r="D27" s="204"/>
      <c r="E27" s="204"/>
      <c r="F27" s="204"/>
      <c r="G27" s="204"/>
      <c r="H27" s="215"/>
      <c r="I27" s="339"/>
      <c r="J27" s="340"/>
      <c r="K27" s="340"/>
      <c r="L27" s="340"/>
      <c r="M27" s="340"/>
      <c r="N27" s="340"/>
      <c r="O27" s="204" t="s">
        <v>81</v>
      </c>
      <c r="P27" s="204"/>
      <c r="Q27" s="204"/>
      <c r="R27" s="204" t="s">
        <v>39</v>
      </c>
      <c r="S27" s="204"/>
      <c r="T27" s="204"/>
      <c r="U27" s="204" t="s">
        <v>40</v>
      </c>
      <c r="V27" s="204" t="s">
        <v>60</v>
      </c>
      <c r="W27" s="350" t="str">
        <f>IF(OR(L28="",P28="",S28="")=TRUE,"",IF(I28="大正",AK28,IF(I28="昭和",AK29,IF(I28="平成",AK30,IF(I28="西暦",AK27,"")))))</f>
        <v/>
      </c>
      <c r="X27" s="350"/>
      <c r="Y27" s="350"/>
      <c r="Z27" s="204" t="s">
        <v>61</v>
      </c>
      <c r="AA27" s="204" t="s">
        <v>82</v>
      </c>
      <c r="AB27" s="343" t="s">
        <v>1156</v>
      </c>
      <c r="AC27" s="343"/>
      <c r="AD27" s="343"/>
      <c r="AE27" s="343"/>
      <c r="AF27" s="344"/>
      <c r="AH27" s="61" t="s">
        <v>43</v>
      </c>
      <c r="AI27" s="62" t="e">
        <f>DATE(L28,P28,S28)</f>
        <v>#NUM!</v>
      </c>
      <c r="AJ27" s="62" t="e">
        <f>AI27</f>
        <v>#NUM!</v>
      </c>
      <c r="AK27" s="61" t="e">
        <f>DATEDIF(AJ27,$AI$26,"Y")</f>
        <v>#NUM!</v>
      </c>
      <c r="AL27" s="61">
        <v>26</v>
      </c>
    </row>
    <row r="28" spans="1:39" ht="30" customHeight="1" x14ac:dyDescent="0.15">
      <c r="A28" s="173"/>
      <c r="B28" s="185"/>
      <c r="C28" s="185"/>
      <c r="D28" s="185"/>
      <c r="E28" s="185"/>
      <c r="F28" s="185"/>
      <c r="G28" s="185"/>
      <c r="H28" s="208"/>
      <c r="I28" s="341"/>
      <c r="J28" s="342"/>
      <c r="K28" s="342"/>
      <c r="L28" s="342"/>
      <c r="M28" s="342"/>
      <c r="N28" s="342"/>
      <c r="O28" s="185"/>
      <c r="P28" s="185"/>
      <c r="Q28" s="185"/>
      <c r="R28" s="185"/>
      <c r="S28" s="185"/>
      <c r="T28" s="185"/>
      <c r="U28" s="185"/>
      <c r="V28" s="185"/>
      <c r="W28" s="351"/>
      <c r="X28" s="351"/>
      <c r="Y28" s="351"/>
      <c r="Z28" s="185"/>
      <c r="AA28" s="185"/>
      <c r="AB28" s="345"/>
      <c r="AC28" s="345"/>
      <c r="AD28" s="345"/>
      <c r="AE28" s="345"/>
      <c r="AF28" s="346"/>
      <c r="AH28" s="61" t="s">
        <v>37</v>
      </c>
      <c r="AI28" s="61">
        <f>$L$28+11+1900</f>
        <v>1911</v>
      </c>
      <c r="AJ28" s="62">
        <f>DATE(AI28,$P$28,$S$28)</f>
        <v>3987</v>
      </c>
      <c r="AK28" s="61">
        <f>DATEDIF(AJ28,$AI$26,"Y")</f>
        <v>111</v>
      </c>
      <c r="AL28" s="61">
        <v>27</v>
      </c>
    </row>
    <row r="29" spans="1:39" ht="30" customHeight="1" x14ac:dyDescent="0.15">
      <c r="A29" s="197" t="s">
        <v>83</v>
      </c>
      <c r="B29" s="160"/>
      <c r="C29" s="160"/>
      <c r="D29" s="160"/>
      <c r="E29" s="160"/>
      <c r="F29" s="160"/>
      <c r="G29" s="160"/>
      <c r="H29" s="160"/>
      <c r="I29" s="347" t="s">
        <v>121</v>
      </c>
      <c r="J29" s="348"/>
      <c r="K29" s="348"/>
      <c r="L29" s="348"/>
      <c r="M29" s="348"/>
      <c r="N29" s="348"/>
      <c r="O29" s="349" t="s">
        <v>122</v>
      </c>
      <c r="P29" s="349"/>
      <c r="Q29" s="349"/>
      <c r="R29" s="349"/>
      <c r="S29" s="349"/>
      <c r="T29" s="349"/>
      <c r="U29" s="67" t="s">
        <v>60</v>
      </c>
      <c r="V29" s="348"/>
      <c r="W29" s="348"/>
      <c r="X29" s="348"/>
      <c r="Y29" s="67" t="s">
        <v>85</v>
      </c>
      <c r="Z29" s="348"/>
      <c r="AA29" s="348"/>
      <c r="AB29" s="348"/>
      <c r="AC29" s="348"/>
      <c r="AD29" s="67" t="s">
        <v>86</v>
      </c>
      <c r="AE29" s="67" t="s">
        <v>61</v>
      </c>
      <c r="AF29" s="68"/>
      <c r="AH29" s="61" t="s">
        <v>38</v>
      </c>
      <c r="AI29" s="61">
        <f>$L$28+25+1900</f>
        <v>1925</v>
      </c>
      <c r="AJ29" s="62">
        <f>DATE(AI29,$P$28,$S$28)</f>
        <v>9101</v>
      </c>
      <c r="AK29" s="61">
        <f>DATEDIF(AJ29,$AI$26,"Y")</f>
        <v>97</v>
      </c>
      <c r="AL29" s="61">
        <v>28</v>
      </c>
    </row>
    <row r="30" spans="1:39" ht="30" customHeight="1" x14ac:dyDescent="0.15">
      <c r="A30" s="161" t="s">
        <v>87</v>
      </c>
      <c r="B30" s="219"/>
      <c r="C30" s="219"/>
      <c r="D30" s="219"/>
      <c r="E30" s="219"/>
      <c r="F30" s="219"/>
      <c r="G30" s="219"/>
      <c r="H30" s="224"/>
      <c r="I30" s="353"/>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2"/>
      <c r="AH30" s="61" t="s">
        <v>41</v>
      </c>
      <c r="AI30" s="61">
        <f>$L$28-12+2000</f>
        <v>1988</v>
      </c>
      <c r="AJ30" s="62">
        <f>DATE(AI30,$P$28,$S$28)</f>
        <v>32111</v>
      </c>
      <c r="AK30" s="61">
        <f>DATEDIF(AJ30,$AI$26,"Y")</f>
        <v>34</v>
      </c>
      <c r="AL30" s="61">
        <v>29</v>
      </c>
    </row>
    <row r="31" spans="1:39" ht="12.75" customHeight="1" x14ac:dyDescent="0.15">
      <c r="A31" s="203" t="s">
        <v>88</v>
      </c>
      <c r="B31" s="204"/>
      <c r="C31" s="204"/>
      <c r="D31" s="204"/>
      <c r="E31" s="204"/>
      <c r="F31" s="204"/>
      <c r="G31" s="204"/>
      <c r="H31" s="215"/>
      <c r="I31" s="339"/>
      <c r="J31" s="340"/>
      <c r="K31" s="340"/>
      <c r="L31" s="340"/>
      <c r="M31" s="340"/>
      <c r="N31" s="340"/>
      <c r="O31" s="204" t="s">
        <v>81</v>
      </c>
      <c r="P31" s="204"/>
      <c r="Q31" s="204"/>
      <c r="R31" s="204" t="s">
        <v>39</v>
      </c>
      <c r="S31" s="204"/>
      <c r="T31" s="204"/>
      <c r="U31" s="204" t="s">
        <v>40</v>
      </c>
      <c r="V31" s="296" t="s">
        <v>89</v>
      </c>
      <c r="W31" s="354"/>
      <c r="X31" s="354"/>
      <c r="Y31" s="355"/>
      <c r="Z31" s="350" t="str">
        <f>IF(OR($L$32="",$P$32="",$S$32="")=TRUE,"",IF(I32="西暦",AK35,IF(I32="昭和",AK36,IF(I32="平成",AK37,IF(I32="令和",AK38,"")))))</f>
        <v/>
      </c>
      <c r="AA31" s="350"/>
      <c r="AB31" s="204" t="s">
        <v>81</v>
      </c>
      <c r="AC31" s="350" t="str">
        <f>IF(OR($L$32="",$P$32="",$S$32="")=TRUE,"",IF(I32="西暦",AL35,IF(I32="昭和",AL36,IF(I32="平成",AL37,IF(I32="令和",AL38,"")))))</f>
        <v/>
      </c>
      <c r="AD31" s="350"/>
      <c r="AE31" s="204" t="s">
        <v>90</v>
      </c>
      <c r="AF31" s="215"/>
      <c r="AH31" s="61" t="s">
        <v>42</v>
      </c>
      <c r="AI31" s="61">
        <f>$L$28+18+2000</f>
        <v>2018</v>
      </c>
      <c r="AJ31" s="62">
        <f>DATE(AI31,$P$28,$S$28)</f>
        <v>43069</v>
      </c>
      <c r="AK31" s="61">
        <f>DATEDIF(AJ31,$AI$26,"Y")</f>
        <v>4</v>
      </c>
      <c r="AL31" s="61">
        <v>30</v>
      </c>
    </row>
    <row r="32" spans="1:39" ht="32.25" customHeight="1" x14ac:dyDescent="0.15">
      <c r="A32" s="173"/>
      <c r="B32" s="185"/>
      <c r="C32" s="185"/>
      <c r="D32" s="185"/>
      <c r="E32" s="185"/>
      <c r="F32" s="185"/>
      <c r="G32" s="185"/>
      <c r="H32" s="208"/>
      <c r="I32" s="341"/>
      <c r="J32" s="342"/>
      <c r="K32" s="342"/>
      <c r="L32" s="342"/>
      <c r="M32" s="342"/>
      <c r="N32" s="342"/>
      <c r="O32" s="185"/>
      <c r="P32" s="185"/>
      <c r="Q32" s="185"/>
      <c r="R32" s="185"/>
      <c r="S32" s="185"/>
      <c r="T32" s="185"/>
      <c r="U32" s="185"/>
      <c r="V32" s="356"/>
      <c r="W32" s="357"/>
      <c r="X32" s="357"/>
      <c r="Y32" s="358"/>
      <c r="Z32" s="351"/>
      <c r="AA32" s="351"/>
      <c r="AB32" s="185"/>
      <c r="AC32" s="351"/>
      <c r="AD32" s="351"/>
      <c r="AE32" s="185"/>
      <c r="AF32" s="208"/>
      <c r="AG32" s="69"/>
      <c r="AH32" s="61"/>
      <c r="AI32" s="61"/>
      <c r="AJ32" s="61"/>
      <c r="AK32" s="61"/>
      <c r="AL32" s="61">
        <v>31</v>
      </c>
      <c r="AM32" s="38"/>
    </row>
    <row r="33" spans="1:38" x14ac:dyDescent="0.15">
      <c r="AH33" s="61"/>
      <c r="AI33" s="61"/>
      <c r="AJ33" s="61"/>
      <c r="AK33" s="61"/>
      <c r="AL33" s="61"/>
    </row>
    <row r="34" spans="1:38" hidden="1" x14ac:dyDescent="0.15">
      <c r="AH34" s="61"/>
      <c r="AI34" s="62">
        <v>44835</v>
      </c>
      <c r="AJ34" s="62"/>
      <c r="AK34" s="70" t="s">
        <v>81</v>
      </c>
      <c r="AL34" s="71" t="s">
        <v>90</v>
      </c>
    </row>
    <row r="35" spans="1:38" hidden="1" x14ac:dyDescent="0.15">
      <c r="AH35" s="61" t="s">
        <v>43</v>
      </c>
      <c r="AI35" s="62" t="e">
        <f>DATE(L32,P32,1)</f>
        <v>#NUM!</v>
      </c>
      <c r="AJ35" s="62" t="e">
        <f>AI35</f>
        <v>#NUM!</v>
      </c>
      <c r="AK35" s="61" t="e">
        <f>DATEDIF(AJ35,$AI$34,"Y")</f>
        <v>#NUM!</v>
      </c>
      <c r="AL35" s="61" t="e">
        <f>DATEDIF(AJ35,$AI$34,"YM")</f>
        <v>#NUM!</v>
      </c>
    </row>
    <row r="36" spans="1:38" hidden="1" x14ac:dyDescent="0.15">
      <c r="AH36" s="61" t="s">
        <v>38</v>
      </c>
      <c r="AI36" s="61">
        <f>$L$32+25+1900</f>
        <v>1925</v>
      </c>
      <c r="AJ36" s="62">
        <f>DATE(AI36,$P$32,$S$32)</f>
        <v>9101</v>
      </c>
      <c r="AK36" s="61">
        <f>DATEDIF(AJ36,$AI$34,"Y")</f>
        <v>97</v>
      </c>
      <c r="AL36" s="61">
        <f>DATEDIF(AJ36,$AI$34,"YM")</f>
        <v>10</v>
      </c>
    </row>
    <row r="37" spans="1:38" hidden="1" x14ac:dyDescent="0.15">
      <c r="AH37" s="61" t="s">
        <v>41</v>
      </c>
      <c r="AI37" s="61">
        <f>$L$32-12+2000</f>
        <v>1988</v>
      </c>
      <c r="AJ37" s="62">
        <f>DATE(AI37,$P$32,$S$32)</f>
        <v>32111</v>
      </c>
      <c r="AK37" s="61">
        <f>DATEDIF(AJ37,$AI$34,"Y")</f>
        <v>34</v>
      </c>
      <c r="AL37" s="61">
        <f>DATEDIF(AJ37,$AI$34,"YM")</f>
        <v>10</v>
      </c>
    </row>
    <row r="38" spans="1:38" hidden="1" x14ac:dyDescent="0.15">
      <c r="AH38" s="61" t="s">
        <v>42</v>
      </c>
      <c r="AI38" s="61">
        <f>$L$32+18+2000</f>
        <v>2018</v>
      </c>
      <c r="AJ38" s="62">
        <f>DATE(AI38,$P$32,$S$32)</f>
        <v>43069</v>
      </c>
      <c r="AK38" s="61">
        <f>DATEDIF(AJ38,$AI$34,"Y")</f>
        <v>4</v>
      </c>
      <c r="AL38" s="61">
        <f>DATEDIF(AJ38,$AI$34,"YM")</f>
        <v>10</v>
      </c>
    </row>
    <row r="39" spans="1:38" hidden="1" x14ac:dyDescent="0.15"/>
    <row r="40" spans="1:38" x14ac:dyDescent="0.15">
      <c r="A40" s="227" t="s">
        <v>91</v>
      </c>
      <c r="B40" s="227"/>
      <c r="C40" s="227"/>
      <c r="D40" s="352" t="s">
        <v>1157</v>
      </c>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row>
    <row r="41" spans="1:38" ht="36.75" customHeight="1" x14ac:dyDescent="0.15">
      <c r="A41" s="229"/>
      <c r="B41" s="229"/>
      <c r="C41" s="229"/>
      <c r="D41" s="230" t="s">
        <v>92</v>
      </c>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row>
    <row r="42" spans="1:38" ht="20.25" customHeight="1" x14ac:dyDescent="0.15">
      <c r="A42" s="231" t="s">
        <v>93</v>
      </c>
      <c r="B42" s="232"/>
      <c r="C42" s="232"/>
      <c r="D42" s="233" t="s">
        <v>1141</v>
      </c>
      <c r="E42" s="233"/>
      <c r="F42" s="233"/>
      <c r="G42" s="233"/>
      <c r="H42" s="233"/>
      <c r="I42" s="233"/>
      <c r="J42" s="233"/>
      <c r="K42" s="204" t="s">
        <v>94</v>
      </c>
      <c r="L42" s="204"/>
      <c r="M42" s="204"/>
      <c r="N42" s="233" t="s">
        <v>1142</v>
      </c>
      <c r="O42" s="233"/>
      <c r="P42" s="233"/>
      <c r="Q42" s="233"/>
      <c r="R42" s="233"/>
      <c r="S42" s="233"/>
      <c r="T42" s="233"/>
      <c r="U42" s="204" t="s">
        <v>95</v>
      </c>
      <c r="V42" s="204"/>
      <c r="W42" s="204"/>
      <c r="X42" s="243" t="s">
        <v>96</v>
      </c>
      <c r="Y42" s="243"/>
      <c r="Z42" s="243"/>
      <c r="AA42" s="243"/>
      <c r="AB42" s="243"/>
      <c r="AC42" s="243"/>
      <c r="AD42" s="243"/>
      <c r="AE42" s="72"/>
      <c r="AF42" s="73"/>
    </row>
    <row r="43" spans="1:38" ht="18" customHeight="1" x14ac:dyDescent="0.15">
      <c r="A43" s="53"/>
      <c r="B43" s="55"/>
      <c r="C43" s="55"/>
      <c r="D43" s="55"/>
      <c r="E43" s="55"/>
      <c r="F43" s="55"/>
      <c r="G43" s="55"/>
      <c r="H43" s="55"/>
      <c r="I43" s="55"/>
      <c r="J43" s="55"/>
      <c r="K43" s="55"/>
      <c r="L43" s="55"/>
      <c r="M43" s="55"/>
      <c r="N43" s="244" t="s">
        <v>97</v>
      </c>
      <c r="O43" s="244"/>
      <c r="P43" s="244"/>
      <c r="Q43" s="244"/>
      <c r="R43" s="244"/>
      <c r="S43" s="244"/>
      <c r="T43" s="244"/>
      <c r="U43" s="55"/>
      <c r="V43" s="55"/>
      <c r="W43" s="55"/>
      <c r="X43" s="244" t="s">
        <v>98</v>
      </c>
      <c r="Y43" s="244"/>
      <c r="Z43" s="244"/>
      <c r="AA43" s="244"/>
      <c r="AB43" s="244"/>
      <c r="AC43" s="244"/>
      <c r="AD43" s="244"/>
      <c r="AE43" s="55"/>
      <c r="AF43" s="56"/>
    </row>
    <row r="44" spans="1:38" ht="20.25" customHeight="1" x14ac:dyDescent="0.15">
      <c r="A44" s="245"/>
      <c r="B44" s="246"/>
      <c r="C44" s="246"/>
      <c r="D44" s="247" t="s">
        <v>1141</v>
      </c>
      <c r="E44" s="247"/>
      <c r="F44" s="247"/>
      <c r="G44" s="247"/>
      <c r="H44" s="247"/>
      <c r="I44" s="247"/>
      <c r="J44" s="247"/>
      <c r="K44" s="206" t="s">
        <v>94</v>
      </c>
      <c r="L44" s="206"/>
      <c r="M44" s="206"/>
      <c r="N44" s="247" t="s">
        <v>1143</v>
      </c>
      <c r="O44" s="247"/>
      <c r="P44" s="247"/>
      <c r="Q44" s="247"/>
      <c r="R44" s="247"/>
      <c r="S44" s="247"/>
      <c r="T44" s="247"/>
      <c r="U44" s="206" t="s">
        <v>95</v>
      </c>
      <c r="V44" s="206"/>
      <c r="W44" s="206"/>
      <c r="X44" s="248" t="s">
        <v>99</v>
      </c>
      <c r="Y44" s="248"/>
      <c r="Z44" s="248"/>
      <c r="AA44" s="248"/>
      <c r="AB44" s="248"/>
      <c r="AC44" s="248"/>
      <c r="AD44" s="248"/>
      <c r="AE44" s="74"/>
      <c r="AF44" s="75"/>
    </row>
    <row r="45" spans="1:38" ht="18" customHeight="1" x14ac:dyDescent="0.15">
      <c r="A45" s="57"/>
      <c r="B45" s="59"/>
      <c r="C45" s="59"/>
      <c r="D45" s="59"/>
      <c r="E45" s="59"/>
      <c r="F45" s="59"/>
      <c r="G45" s="59"/>
      <c r="H45" s="59"/>
      <c r="I45" s="59"/>
      <c r="J45" s="59"/>
      <c r="K45" s="59"/>
      <c r="L45" s="59"/>
      <c r="M45" s="59"/>
      <c r="N45" s="242" t="s">
        <v>97</v>
      </c>
      <c r="O45" s="242"/>
      <c r="P45" s="242"/>
      <c r="Q45" s="242"/>
      <c r="R45" s="242"/>
      <c r="S45" s="242"/>
      <c r="T45" s="242"/>
      <c r="U45" s="59"/>
      <c r="V45" s="59"/>
      <c r="W45" s="59"/>
      <c r="X45" s="242" t="s">
        <v>98</v>
      </c>
      <c r="Y45" s="242"/>
      <c r="Z45" s="242"/>
      <c r="AA45" s="242"/>
      <c r="AB45" s="242"/>
      <c r="AC45" s="242"/>
      <c r="AD45" s="242"/>
      <c r="AE45" s="59"/>
      <c r="AF45" s="60"/>
    </row>
    <row r="46" spans="1:38" hidden="1" x14ac:dyDescent="0.15"/>
    <row r="47" spans="1:38" ht="27.75" customHeight="1" x14ac:dyDescent="0.15"/>
    <row r="48" spans="1:38" hidden="1" x14ac:dyDescent="0.15"/>
    <row r="49" spans="1:32" hidden="1" x14ac:dyDescent="0.15"/>
    <row r="50" spans="1:32" ht="22.5" customHeight="1" x14ac:dyDescent="0.15">
      <c r="A50" s="156" t="s">
        <v>100</v>
      </c>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row>
    <row r="51" spans="1:32" hidden="1" x14ac:dyDescent="0.15">
      <c r="A51" s="229"/>
      <c r="B51" s="229"/>
      <c r="C51" s="229"/>
      <c r="D51" s="229"/>
      <c r="E51" s="229"/>
      <c r="F51" s="229"/>
      <c r="G51" s="229"/>
      <c r="H51" s="229"/>
      <c r="I51" s="229"/>
      <c r="J51" s="229"/>
    </row>
    <row r="52" spans="1:32" ht="42.75" customHeight="1" x14ac:dyDescent="0.15">
      <c r="A52" s="160" t="s">
        <v>101</v>
      </c>
      <c r="B52" s="160"/>
      <c r="C52" s="160"/>
      <c r="D52" s="160"/>
      <c r="E52" s="160"/>
      <c r="F52" s="160"/>
      <c r="G52" s="160"/>
      <c r="H52" s="160"/>
      <c r="I52" s="160"/>
      <c r="J52" s="273"/>
      <c r="K52" s="224" t="s">
        <v>102</v>
      </c>
      <c r="L52" s="160"/>
      <c r="M52" s="160"/>
      <c r="N52" s="160"/>
      <c r="O52" s="160"/>
      <c r="P52" s="160"/>
      <c r="Q52" s="160"/>
      <c r="R52" s="160"/>
      <c r="S52" s="160"/>
      <c r="T52" s="160"/>
      <c r="U52" s="160"/>
      <c r="V52" s="160"/>
      <c r="W52" s="160"/>
      <c r="X52" s="160"/>
      <c r="Y52" s="160"/>
      <c r="Z52" s="160"/>
      <c r="AA52" s="160"/>
      <c r="AB52" s="160"/>
      <c r="AC52" s="161"/>
      <c r="AD52" s="274" t="s">
        <v>103</v>
      </c>
      <c r="AE52" s="160"/>
      <c r="AF52" s="160"/>
    </row>
    <row r="53" spans="1:32" ht="50.25" customHeight="1" x14ac:dyDescent="0.15">
      <c r="A53" s="269" t="s">
        <v>104</v>
      </c>
      <c r="B53" s="254"/>
      <c r="C53" s="254"/>
      <c r="D53" s="254"/>
      <c r="E53" s="254"/>
      <c r="F53" s="254"/>
      <c r="G53" s="254"/>
      <c r="H53" s="254"/>
      <c r="I53" s="254"/>
      <c r="J53" s="255"/>
      <c r="K53" s="275" t="s">
        <v>1144</v>
      </c>
      <c r="L53" s="275"/>
      <c r="M53" s="275"/>
      <c r="N53" s="275"/>
      <c r="O53" s="275"/>
      <c r="P53" s="275"/>
      <c r="Q53" s="275"/>
      <c r="R53" s="275"/>
      <c r="S53" s="275"/>
      <c r="T53" s="275"/>
      <c r="U53" s="275"/>
      <c r="V53" s="275"/>
      <c r="W53" s="275"/>
      <c r="X53" s="275"/>
      <c r="Y53" s="275"/>
      <c r="Z53" s="275"/>
      <c r="AA53" s="275"/>
      <c r="AB53" s="275"/>
      <c r="AC53" s="275"/>
      <c r="AD53" s="257"/>
      <c r="AE53" s="257"/>
      <c r="AF53" s="258"/>
    </row>
    <row r="54" spans="1:32" ht="50.25" customHeight="1" x14ac:dyDescent="0.15">
      <c r="A54" s="161" t="s">
        <v>105</v>
      </c>
      <c r="B54" s="219"/>
      <c r="C54" s="219"/>
      <c r="D54" s="219"/>
      <c r="E54" s="219"/>
      <c r="F54" s="219"/>
      <c r="G54" s="219"/>
      <c r="H54" s="219"/>
      <c r="I54" s="219"/>
      <c r="J54" s="276"/>
      <c r="K54" s="277" t="s">
        <v>1145</v>
      </c>
      <c r="L54" s="277"/>
      <c r="M54" s="277"/>
      <c r="N54" s="277"/>
      <c r="O54" s="277"/>
      <c r="P54" s="277"/>
      <c r="Q54" s="277"/>
      <c r="R54" s="277"/>
      <c r="S54" s="277"/>
      <c r="T54" s="277"/>
      <c r="U54" s="277"/>
      <c r="V54" s="277"/>
      <c r="W54" s="277"/>
      <c r="X54" s="277"/>
      <c r="Y54" s="277"/>
      <c r="Z54" s="277"/>
      <c r="AA54" s="277"/>
      <c r="AB54" s="277"/>
      <c r="AC54" s="277"/>
      <c r="AD54" s="278"/>
      <c r="AE54" s="278"/>
      <c r="AF54" s="279"/>
    </row>
    <row r="55" spans="1:32" ht="50.25" customHeight="1" x14ac:dyDescent="0.15">
      <c r="A55" s="249" t="s">
        <v>1146</v>
      </c>
      <c r="B55" s="250"/>
      <c r="C55" s="253" t="s">
        <v>1147</v>
      </c>
      <c r="D55" s="254"/>
      <c r="E55" s="254"/>
      <c r="F55" s="254"/>
      <c r="G55" s="254"/>
      <c r="H55" s="254"/>
      <c r="I55" s="254"/>
      <c r="J55" s="255"/>
      <c r="K55" s="256" t="s">
        <v>1148</v>
      </c>
      <c r="L55" s="256"/>
      <c r="M55" s="256"/>
      <c r="N55" s="256"/>
      <c r="O55" s="256"/>
      <c r="P55" s="256"/>
      <c r="Q55" s="256"/>
      <c r="R55" s="256"/>
      <c r="S55" s="256"/>
      <c r="T55" s="256"/>
      <c r="U55" s="256"/>
      <c r="V55" s="256"/>
      <c r="W55" s="256"/>
      <c r="X55" s="256"/>
      <c r="Y55" s="256"/>
      <c r="Z55" s="256"/>
      <c r="AA55" s="256"/>
      <c r="AB55" s="256"/>
      <c r="AC55" s="256"/>
      <c r="AD55" s="257"/>
      <c r="AE55" s="257"/>
      <c r="AF55" s="258"/>
    </row>
    <row r="56" spans="1:32" ht="58.5" customHeight="1" x14ac:dyDescent="0.15">
      <c r="A56" s="251"/>
      <c r="B56" s="252"/>
      <c r="C56" s="259" t="s">
        <v>1149</v>
      </c>
      <c r="D56" s="185"/>
      <c r="E56" s="185"/>
      <c r="F56" s="185"/>
      <c r="G56" s="185"/>
      <c r="H56" s="185"/>
      <c r="I56" s="185"/>
      <c r="J56" s="260"/>
      <c r="K56" s="261" t="s">
        <v>1150</v>
      </c>
      <c r="L56" s="262"/>
      <c r="M56" s="262"/>
      <c r="N56" s="262"/>
      <c r="O56" s="262"/>
      <c r="P56" s="262"/>
      <c r="Q56" s="262"/>
      <c r="R56" s="262"/>
      <c r="S56" s="262"/>
      <c r="T56" s="262"/>
      <c r="U56" s="262"/>
      <c r="V56" s="262"/>
      <c r="W56" s="262"/>
      <c r="X56" s="262"/>
      <c r="Y56" s="262"/>
      <c r="Z56" s="262"/>
      <c r="AA56" s="262"/>
      <c r="AB56" s="262"/>
      <c r="AC56" s="263"/>
      <c r="AD56" s="264"/>
      <c r="AE56" s="264"/>
      <c r="AF56" s="265"/>
    </row>
    <row r="57" spans="1:32" hidden="1" x14ac:dyDescent="0.15">
      <c r="A57" s="123"/>
      <c r="B57" s="124"/>
      <c r="C57" s="359">
        <v>22</v>
      </c>
      <c r="D57" s="360"/>
      <c r="E57" s="361" t="s">
        <v>106</v>
      </c>
      <c r="F57" s="361"/>
      <c r="G57" s="361"/>
      <c r="H57" s="361"/>
      <c r="I57" s="361"/>
      <c r="J57" s="362"/>
      <c r="K57" s="363" t="s">
        <v>107</v>
      </c>
      <c r="L57" s="364"/>
      <c r="M57" s="364"/>
      <c r="N57" s="364"/>
      <c r="O57" s="364"/>
      <c r="P57" s="364"/>
      <c r="Q57" s="364"/>
      <c r="R57" s="364"/>
      <c r="S57" s="364"/>
      <c r="T57" s="364"/>
      <c r="U57" s="364"/>
      <c r="V57" s="364"/>
      <c r="W57" s="364"/>
      <c r="X57" s="364"/>
      <c r="Y57" s="364"/>
      <c r="Z57" s="364"/>
      <c r="AA57" s="364"/>
      <c r="AB57" s="364"/>
      <c r="AC57" s="365"/>
      <c r="AD57" s="366"/>
      <c r="AE57" s="366"/>
      <c r="AF57" s="367"/>
    </row>
    <row r="58" spans="1:32" hidden="1" x14ac:dyDescent="0.15">
      <c r="A58" s="123"/>
      <c r="B58" s="124"/>
      <c r="C58" s="368">
        <v>23</v>
      </c>
      <c r="D58" s="369"/>
      <c r="E58" s="370" t="s">
        <v>108</v>
      </c>
      <c r="F58" s="370"/>
      <c r="G58" s="370"/>
      <c r="H58" s="370"/>
      <c r="I58" s="370"/>
      <c r="J58" s="371"/>
      <c r="K58" s="372" t="s">
        <v>109</v>
      </c>
      <c r="L58" s="373"/>
      <c r="M58" s="373"/>
      <c r="N58" s="373"/>
      <c r="O58" s="373"/>
      <c r="P58" s="373"/>
      <c r="Q58" s="373"/>
      <c r="R58" s="373"/>
      <c r="S58" s="373"/>
      <c r="T58" s="373"/>
      <c r="U58" s="373"/>
      <c r="V58" s="373"/>
      <c r="W58" s="373"/>
      <c r="X58" s="373"/>
      <c r="Y58" s="373"/>
      <c r="Z58" s="373"/>
      <c r="AA58" s="373"/>
      <c r="AB58" s="373"/>
      <c r="AC58" s="374"/>
      <c r="AD58" s="375"/>
      <c r="AE58" s="375"/>
      <c r="AF58" s="376"/>
    </row>
    <row r="59" spans="1:32" hidden="1" x14ac:dyDescent="0.15">
      <c r="A59" s="123"/>
      <c r="B59" s="124"/>
      <c r="C59" s="368">
        <v>24</v>
      </c>
      <c r="D59" s="369"/>
      <c r="E59" s="370" t="s">
        <v>110</v>
      </c>
      <c r="F59" s="370"/>
      <c r="G59" s="370"/>
      <c r="H59" s="370"/>
      <c r="I59" s="370"/>
      <c r="J59" s="371"/>
      <c r="K59" s="381" t="s">
        <v>111</v>
      </c>
      <c r="L59" s="382"/>
      <c r="M59" s="382"/>
      <c r="N59" s="382"/>
      <c r="O59" s="382"/>
      <c r="P59" s="382"/>
      <c r="Q59" s="382"/>
      <c r="R59" s="382"/>
      <c r="S59" s="382"/>
      <c r="T59" s="382"/>
      <c r="U59" s="382"/>
      <c r="V59" s="382"/>
      <c r="W59" s="382"/>
      <c r="X59" s="382"/>
      <c r="Y59" s="382"/>
      <c r="Z59" s="382"/>
      <c r="AA59" s="382"/>
      <c r="AB59" s="382"/>
      <c r="AC59" s="383"/>
      <c r="AD59" s="375"/>
      <c r="AE59" s="375"/>
      <c r="AF59" s="376"/>
    </row>
    <row r="60" spans="1:32" hidden="1" x14ac:dyDescent="0.15">
      <c r="A60" s="125"/>
      <c r="B60" s="126"/>
      <c r="C60" s="384">
        <v>25</v>
      </c>
      <c r="D60" s="385"/>
      <c r="E60" s="386" t="s">
        <v>112</v>
      </c>
      <c r="F60" s="386"/>
      <c r="G60" s="386"/>
      <c r="H60" s="386"/>
      <c r="I60" s="386"/>
      <c r="J60" s="387"/>
      <c r="K60" s="388" t="s">
        <v>113</v>
      </c>
      <c r="L60" s="389"/>
      <c r="M60" s="389"/>
      <c r="N60" s="389"/>
      <c r="O60" s="389"/>
      <c r="P60" s="389"/>
      <c r="Q60" s="389"/>
      <c r="R60" s="389"/>
      <c r="S60" s="389"/>
      <c r="T60" s="389"/>
      <c r="U60" s="389"/>
      <c r="V60" s="389"/>
      <c r="W60" s="389"/>
      <c r="X60" s="389"/>
      <c r="Y60" s="389"/>
      <c r="Z60" s="389"/>
      <c r="AA60" s="389"/>
      <c r="AB60" s="389"/>
      <c r="AC60" s="390"/>
      <c r="AD60" s="391"/>
      <c r="AE60" s="391"/>
      <c r="AF60" s="392"/>
    </row>
    <row r="61" spans="1:32" hidden="1" x14ac:dyDescent="0.15"/>
    <row r="62" spans="1:32" hidden="1" x14ac:dyDescent="0.15">
      <c r="A62" s="377" t="s">
        <v>114</v>
      </c>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row>
    <row r="63" spans="1:32" hidden="1" x14ac:dyDescent="0.15">
      <c r="A63" s="50" t="s">
        <v>115</v>
      </c>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2"/>
    </row>
    <row r="64" spans="1:32" hidden="1" x14ac:dyDescent="0.15">
      <c r="A64" s="378"/>
      <c r="B64" s="379"/>
      <c r="C64" s="379"/>
      <c r="D64" s="379"/>
      <c r="E64" s="379"/>
      <c r="F64" s="379"/>
      <c r="G64" s="379"/>
      <c r="H64" s="379"/>
      <c r="I64" s="379"/>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80"/>
    </row>
    <row r="65" spans="1:39" x14ac:dyDescent="0.15">
      <c r="A65" s="280"/>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row>
    <row r="66" spans="1:39" ht="20.25" customHeight="1" x14ac:dyDescent="0.15">
      <c r="A66" s="170" t="s">
        <v>1184</v>
      </c>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row>
    <row r="67" spans="1:39" ht="35.1" customHeight="1" x14ac:dyDescent="0.15">
      <c r="A67" s="281" t="s">
        <v>117</v>
      </c>
      <c r="B67" s="282"/>
      <c r="C67" s="282"/>
      <c r="D67" s="282"/>
      <c r="E67" s="282"/>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4"/>
      <c r="AH67" s="76"/>
      <c r="AI67" s="77"/>
      <c r="AJ67" s="77"/>
      <c r="AK67" s="77"/>
    </row>
    <row r="68" spans="1:39" ht="35.1" customHeight="1" x14ac:dyDescent="0.15">
      <c r="A68" s="285" t="s">
        <v>48</v>
      </c>
      <c r="B68" s="235"/>
      <c r="C68" s="235"/>
      <c r="D68" s="235"/>
      <c r="E68" s="235"/>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7"/>
      <c r="AH68" s="76"/>
      <c r="AI68" s="77"/>
      <c r="AJ68" s="77"/>
      <c r="AK68" s="77"/>
    </row>
    <row r="69" spans="1:39" ht="35.1" customHeight="1" x14ac:dyDescent="0.15">
      <c r="A69" s="288" t="s">
        <v>1151</v>
      </c>
      <c r="B69" s="288"/>
      <c r="C69" s="288"/>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E69" s="288"/>
      <c r="AF69" s="288"/>
      <c r="AH69" s="76"/>
      <c r="AI69" s="77"/>
      <c r="AJ69" s="77"/>
      <c r="AK69" s="77"/>
    </row>
    <row r="70" spans="1:39" ht="35.1" customHeight="1" x14ac:dyDescent="0.15">
      <c r="A70" s="273" t="s">
        <v>1136</v>
      </c>
      <c r="B70" s="289"/>
      <c r="C70" s="289"/>
      <c r="D70" s="289"/>
      <c r="E70" s="289"/>
      <c r="F70" s="290"/>
      <c r="G70" s="291"/>
      <c r="H70" s="291"/>
      <c r="I70" s="291"/>
      <c r="J70" s="291"/>
      <c r="K70" s="291"/>
      <c r="L70" s="291"/>
      <c r="M70" s="291"/>
      <c r="N70" s="291"/>
      <c r="O70" s="291"/>
      <c r="P70" s="291"/>
      <c r="Q70" s="291"/>
      <c r="R70" s="292"/>
      <c r="S70" s="293" t="s">
        <v>1158</v>
      </c>
      <c r="T70" s="294"/>
      <c r="U70" s="294"/>
      <c r="V70" s="295"/>
      <c r="W70" s="290"/>
      <c r="X70" s="291"/>
      <c r="Y70" s="291"/>
      <c r="Z70" s="291"/>
      <c r="AA70" s="291"/>
      <c r="AB70" s="291"/>
      <c r="AC70" s="291"/>
      <c r="AD70" s="291"/>
      <c r="AE70" s="291"/>
      <c r="AF70" s="292"/>
      <c r="AH70" s="76"/>
      <c r="AI70" s="77"/>
      <c r="AJ70" s="77"/>
      <c r="AK70" s="77"/>
    </row>
    <row r="71" spans="1:39" ht="23.25" customHeight="1" x14ac:dyDescent="0.15">
      <c r="A71" s="296" t="s">
        <v>1179</v>
      </c>
      <c r="B71" s="204"/>
      <c r="C71" s="204"/>
      <c r="D71" s="204"/>
      <c r="E71" s="297"/>
      <c r="F71" s="283" t="s">
        <v>1180</v>
      </c>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4"/>
      <c r="AH71" s="76"/>
      <c r="AI71" s="77"/>
      <c r="AJ71" s="77"/>
      <c r="AK71" s="77"/>
    </row>
    <row r="72" spans="1:39" ht="24" customHeight="1" x14ac:dyDescent="0.15">
      <c r="A72" s="205"/>
      <c r="B72" s="206"/>
      <c r="C72" s="206"/>
      <c r="D72" s="206"/>
      <c r="E72" s="298"/>
      <c r="F72" s="299" t="s">
        <v>1181</v>
      </c>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1"/>
      <c r="AH72" s="76"/>
      <c r="AI72" s="77"/>
      <c r="AJ72" s="77"/>
      <c r="AK72" s="77"/>
    </row>
    <row r="73" spans="1:39" ht="43.5" customHeight="1" x14ac:dyDescent="0.15">
      <c r="A73" s="173"/>
      <c r="B73" s="185"/>
      <c r="C73" s="185"/>
      <c r="D73" s="185"/>
      <c r="E73" s="260"/>
      <c r="F73" s="302" t="s">
        <v>1152</v>
      </c>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02"/>
      <c r="AF73" s="303"/>
      <c r="AH73" s="76"/>
      <c r="AI73" s="77"/>
      <c r="AJ73" s="77"/>
      <c r="AK73" s="77"/>
    </row>
    <row r="74" spans="1:39" ht="13.5" customHeight="1" x14ac:dyDescent="0.15">
      <c r="A74" s="304" t="s">
        <v>1153</v>
      </c>
      <c r="B74" s="280"/>
      <c r="C74" s="280"/>
      <c r="D74" s="280"/>
      <c r="E74" s="305"/>
      <c r="F74" s="309" t="s">
        <v>1154</v>
      </c>
      <c r="G74" s="310"/>
      <c r="H74" s="310"/>
      <c r="I74" s="310"/>
      <c r="J74" s="310"/>
      <c r="K74" s="310"/>
      <c r="L74" s="310"/>
      <c r="M74" s="310"/>
      <c r="N74" s="310"/>
      <c r="O74" s="310"/>
      <c r="P74" s="310"/>
      <c r="Q74" s="310"/>
      <c r="R74" s="311"/>
      <c r="S74" s="309" t="s">
        <v>1155</v>
      </c>
      <c r="T74" s="310"/>
      <c r="U74" s="310"/>
      <c r="V74" s="310"/>
      <c r="W74" s="310"/>
      <c r="X74" s="310"/>
      <c r="Y74" s="310"/>
      <c r="Z74" s="310"/>
      <c r="AA74" s="310"/>
      <c r="AB74" s="310"/>
      <c r="AC74" s="310"/>
      <c r="AD74" s="310"/>
      <c r="AE74" s="310"/>
      <c r="AF74" s="312"/>
      <c r="AH74" s="76"/>
      <c r="AI74" s="77"/>
      <c r="AJ74" s="77"/>
      <c r="AK74" s="77"/>
    </row>
    <row r="75" spans="1:39" ht="35.1" customHeight="1" x14ac:dyDescent="0.15">
      <c r="A75" s="306"/>
      <c r="B75" s="307"/>
      <c r="C75" s="307"/>
      <c r="D75" s="307"/>
      <c r="E75" s="308"/>
      <c r="F75" s="313"/>
      <c r="G75" s="314"/>
      <c r="H75" s="314"/>
      <c r="I75" s="314"/>
      <c r="J75" s="314"/>
      <c r="K75" s="314"/>
      <c r="L75" s="314"/>
      <c r="M75" s="314"/>
      <c r="N75" s="314"/>
      <c r="O75" s="314"/>
      <c r="P75" s="314"/>
      <c r="Q75" s="314"/>
      <c r="R75" s="315"/>
      <c r="S75" s="313"/>
      <c r="T75" s="314"/>
      <c r="U75" s="314"/>
      <c r="V75" s="314"/>
      <c r="W75" s="314"/>
      <c r="X75" s="314"/>
      <c r="Y75" s="314"/>
      <c r="Z75" s="314"/>
      <c r="AA75" s="314"/>
      <c r="AB75" s="314"/>
      <c r="AC75" s="314"/>
      <c r="AD75" s="314"/>
      <c r="AE75" s="314"/>
      <c r="AF75" s="316"/>
      <c r="AH75" s="76"/>
      <c r="AI75" s="77"/>
      <c r="AJ75" s="77"/>
      <c r="AK75" s="77"/>
    </row>
    <row r="76" spans="1:39" s="40" customFormat="1" ht="28.5" customHeight="1" x14ac:dyDescent="0.15">
      <c r="A76" s="40" t="s">
        <v>118</v>
      </c>
      <c r="B76" s="40" t="s">
        <v>119</v>
      </c>
      <c r="AG76" s="76"/>
      <c r="AH76" s="37"/>
      <c r="AI76" s="38"/>
      <c r="AJ76" s="38"/>
      <c r="AK76" s="38"/>
      <c r="AL76" s="77"/>
      <c r="AM76" s="76"/>
    </row>
    <row r="77" spans="1:39" s="40" customFormat="1" ht="24.75" customHeight="1" x14ac:dyDescent="0.15">
      <c r="A77" s="40" t="s">
        <v>118</v>
      </c>
      <c r="B77" s="40" t="s">
        <v>120</v>
      </c>
      <c r="AG77" s="76"/>
      <c r="AH77" s="37"/>
      <c r="AI77" s="38"/>
      <c r="AJ77" s="38"/>
      <c r="AK77" s="38"/>
      <c r="AL77" s="38"/>
      <c r="AM77" s="76"/>
    </row>
    <row r="78" spans="1:39" hidden="1" x14ac:dyDescent="0.15"/>
  </sheetData>
  <sheetProtection algorithmName="SHA-512" hashValue="T6qD7UVgQTv24ZC5/WgMdzaJi1WA1sB4u3XeLAuqbIfTEO2eQ1+mfv911VM7YeM+HGtpJiBWJeQu0xVZxxdvXg==" saltValue="OyCGwFdjfzDGkblK5GlX/A==" spinCount="100000" sheet="1" objects="1" scenarios="1"/>
  <mergeCells count="143">
    <mergeCell ref="A74:E75"/>
    <mergeCell ref="F74:R74"/>
    <mergeCell ref="S74:AF74"/>
    <mergeCell ref="F75:R75"/>
    <mergeCell ref="S75:AF75"/>
    <mergeCell ref="F70:R70"/>
    <mergeCell ref="S70:V70"/>
    <mergeCell ref="W70:AF70"/>
    <mergeCell ref="A68:E68"/>
    <mergeCell ref="F68:AF68"/>
    <mergeCell ref="A69:AF69"/>
    <mergeCell ref="A70:E70"/>
    <mergeCell ref="A71:E73"/>
    <mergeCell ref="F71:AF71"/>
    <mergeCell ref="F72:AF72"/>
    <mergeCell ref="F73:AF73"/>
    <mergeCell ref="A62:AF62"/>
    <mergeCell ref="A64:AF64"/>
    <mergeCell ref="A65:AF65"/>
    <mergeCell ref="A66:AF66"/>
    <mergeCell ref="A67:E67"/>
    <mergeCell ref="F67:AF67"/>
    <mergeCell ref="C59:D59"/>
    <mergeCell ref="E59:J59"/>
    <mergeCell ref="K59:AC59"/>
    <mergeCell ref="AD59:AF59"/>
    <mergeCell ref="C60:D60"/>
    <mergeCell ref="E60:J60"/>
    <mergeCell ref="K60:AC60"/>
    <mergeCell ref="AD60:AF60"/>
    <mergeCell ref="C57:D57"/>
    <mergeCell ref="E57:J57"/>
    <mergeCell ref="K57:AC57"/>
    <mergeCell ref="AD57:AF57"/>
    <mergeCell ref="C58:D58"/>
    <mergeCell ref="E58:J58"/>
    <mergeCell ref="K58:AC58"/>
    <mergeCell ref="AD58:AF58"/>
    <mergeCell ref="A55:B56"/>
    <mergeCell ref="C55:J55"/>
    <mergeCell ref="K55:AC55"/>
    <mergeCell ref="AD55:AF55"/>
    <mergeCell ref="C56:J56"/>
    <mergeCell ref="K56:AC56"/>
    <mergeCell ref="AD56:AF56"/>
    <mergeCell ref="A53:J53"/>
    <mergeCell ref="K53:AC53"/>
    <mergeCell ref="AD53:AF53"/>
    <mergeCell ref="A54:J54"/>
    <mergeCell ref="K54:AC54"/>
    <mergeCell ref="AD54:AF54"/>
    <mergeCell ref="N45:T45"/>
    <mergeCell ref="X45:AD45"/>
    <mergeCell ref="A50:AF50"/>
    <mergeCell ref="A51:J51"/>
    <mergeCell ref="A52:J52"/>
    <mergeCell ref="K52:AC52"/>
    <mergeCell ref="AD52:AF52"/>
    <mergeCell ref="N43:T43"/>
    <mergeCell ref="X43:AD43"/>
    <mergeCell ref="A44:C44"/>
    <mergeCell ref="D44:J44"/>
    <mergeCell ref="K44:M44"/>
    <mergeCell ref="N44:T44"/>
    <mergeCell ref="U44:W44"/>
    <mergeCell ref="X44:AD44"/>
    <mergeCell ref="A41:C41"/>
    <mergeCell ref="D41:AF41"/>
    <mergeCell ref="A42:C42"/>
    <mergeCell ref="D42:J42"/>
    <mergeCell ref="K42:M42"/>
    <mergeCell ref="N42:T42"/>
    <mergeCell ref="U42:W42"/>
    <mergeCell ref="X42:AD42"/>
    <mergeCell ref="Z31:AA32"/>
    <mergeCell ref="AB31:AB32"/>
    <mergeCell ref="AC31:AD32"/>
    <mergeCell ref="AE31:AF32"/>
    <mergeCell ref="A40:C40"/>
    <mergeCell ref="D40:AF40"/>
    <mergeCell ref="A30:H30"/>
    <mergeCell ref="I30:AF30"/>
    <mergeCell ref="A31:H32"/>
    <mergeCell ref="I31:N32"/>
    <mergeCell ref="O31:O32"/>
    <mergeCell ref="P31:Q32"/>
    <mergeCell ref="R31:R32"/>
    <mergeCell ref="S31:T32"/>
    <mergeCell ref="U31:U32"/>
    <mergeCell ref="V31:Y32"/>
    <mergeCell ref="A29:H29"/>
    <mergeCell ref="I29:N29"/>
    <mergeCell ref="O29:T29"/>
    <mergeCell ref="V29:X29"/>
    <mergeCell ref="Z29:AC29"/>
    <mergeCell ref="S27:T28"/>
    <mergeCell ref="U27:U28"/>
    <mergeCell ref="V27:V28"/>
    <mergeCell ref="W27:Y28"/>
    <mergeCell ref="Z27:Z28"/>
    <mergeCell ref="AA27:AA28"/>
    <mergeCell ref="A21:H26"/>
    <mergeCell ref="I21:M21"/>
    <mergeCell ref="N21:AF21"/>
    <mergeCell ref="I22:M22"/>
    <mergeCell ref="N22:AF22"/>
    <mergeCell ref="A27:H28"/>
    <mergeCell ref="I27:N28"/>
    <mergeCell ref="O27:O28"/>
    <mergeCell ref="P27:Q28"/>
    <mergeCell ref="R27:R28"/>
    <mergeCell ref="AB27:AF28"/>
    <mergeCell ref="A11:H12"/>
    <mergeCell ref="I11:J12"/>
    <mergeCell ref="K11:Q12"/>
    <mergeCell ref="R11:T12"/>
    <mergeCell ref="U11:AF12"/>
    <mergeCell ref="A18:H18"/>
    <mergeCell ref="I18:P18"/>
    <mergeCell ref="Q18:S18"/>
    <mergeCell ref="T18:W18"/>
    <mergeCell ref="X18:AD18"/>
    <mergeCell ref="AE18:AF18"/>
    <mergeCell ref="A13:H14"/>
    <mergeCell ref="J13:R13"/>
    <mergeCell ref="S13:T13"/>
    <mergeCell ref="U13:AF13"/>
    <mergeCell ref="I14:AF14"/>
    <mergeCell ref="A15:B17"/>
    <mergeCell ref="C15:H16"/>
    <mergeCell ref="P16:X16"/>
    <mergeCell ref="C17:H17"/>
    <mergeCell ref="Q17:S17"/>
    <mergeCell ref="A1:AF1"/>
    <mergeCell ref="A2:AF2"/>
    <mergeCell ref="W4:Z4"/>
    <mergeCell ref="AA4:AB4"/>
    <mergeCell ref="AD4:AE4"/>
    <mergeCell ref="A7:AF7"/>
    <mergeCell ref="T8:AF8"/>
    <mergeCell ref="A9:AF9"/>
    <mergeCell ref="A10:H10"/>
    <mergeCell ref="I10:AF10"/>
  </mergeCells>
  <phoneticPr fontId="2"/>
  <conditionalFormatting sqref="P16:X16">
    <cfRule type="expression" dxfId="36" priority="1" stopIfTrue="1">
      <formula>$I$16="○"</formula>
    </cfRule>
  </conditionalFormatting>
  <dataValidations count="2">
    <dataValidation type="list" allowBlank="1" showInputMessage="1" showErrorMessage="1" sqref="Y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formula1>"府,県,都,道"</formula1>
    </dataValidation>
    <dataValidation type="list" allowBlank="1" showInputMessage="1" showErrorMessage="1" sqref="AD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AD65571 JZ65571 TV65571 ADR65571 ANN65571 AXJ65571 BHF65571 BRB65571 CAX65571 CKT65571 CUP65571 DEL65571 DOH65571 DYD65571 EHZ65571 ERV65571 FBR65571 FLN65571 FVJ65571 GFF65571 GPB65571 GYX65571 HIT65571 HSP65571 ICL65571 IMH65571 IWD65571 JFZ65571 JPV65571 JZR65571 KJN65571 KTJ65571 LDF65571 LNB65571 LWX65571 MGT65571 MQP65571 NAL65571 NKH65571 NUD65571 ODZ65571 ONV65571 OXR65571 PHN65571 PRJ65571 QBF65571 QLB65571 QUX65571 RET65571 ROP65571 RYL65571 SIH65571 SSD65571 TBZ65571 TLV65571 TVR65571 UFN65571 UPJ65571 UZF65571 VJB65571 VSX65571 WCT65571 WMP65571 WWL65571 AD131107 JZ131107 TV131107 ADR131107 ANN131107 AXJ131107 BHF131107 BRB131107 CAX131107 CKT131107 CUP131107 DEL131107 DOH131107 DYD131107 EHZ131107 ERV131107 FBR131107 FLN131107 FVJ131107 GFF131107 GPB131107 GYX131107 HIT131107 HSP131107 ICL131107 IMH131107 IWD131107 JFZ131107 JPV131107 JZR131107 KJN131107 KTJ131107 LDF131107 LNB131107 LWX131107 MGT131107 MQP131107 NAL131107 NKH131107 NUD131107 ODZ131107 ONV131107 OXR131107 PHN131107 PRJ131107 QBF131107 QLB131107 QUX131107 RET131107 ROP131107 RYL131107 SIH131107 SSD131107 TBZ131107 TLV131107 TVR131107 UFN131107 UPJ131107 UZF131107 VJB131107 VSX131107 WCT131107 WMP131107 WWL131107 AD196643 JZ196643 TV196643 ADR196643 ANN196643 AXJ196643 BHF196643 BRB196643 CAX196643 CKT196643 CUP196643 DEL196643 DOH196643 DYD196643 EHZ196643 ERV196643 FBR196643 FLN196643 FVJ196643 GFF196643 GPB196643 GYX196643 HIT196643 HSP196643 ICL196643 IMH196643 IWD196643 JFZ196643 JPV196643 JZR196643 KJN196643 KTJ196643 LDF196643 LNB196643 LWX196643 MGT196643 MQP196643 NAL196643 NKH196643 NUD196643 ODZ196643 ONV196643 OXR196643 PHN196643 PRJ196643 QBF196643 QLB196643 QUX196643 RET196643 ROP196643 RYL196643 SIH196643 SSD196643 TBZ196643 TLV196643 TVR196643 UFN196643 UPJ196643 UZF196643 VJB196643 VSX196643 WCT196643 WMP196643 WWL196643 AD262179 JZ262179 TV262179 ADR262179 ANN262179 AXJ262179 BHF262179 BRB262179 CAX262179 CKT262179 CUP262179 DEL262179 DOH262179 DYD262179 EHZ262179 ERV262179 FBR262179 FLN262179 FVJ262179 GFF262179 GPB262179 GYX262179 HIT262179 HSP262179 ICL262179 IMH262179 IWD262179 JFZ262179 JPV262179 JZR262179 KJN262179 KTJ262179 LDF262179 LNB262179 LWX262179 MGT262179 MQP262179 NAL262179 NKH262179 NUD262179 ODZ262179 ONV262179 OXR262179 PHN262179 PRJ262179 QBF262179 QLB262179 QUX262179 RET262179 ROP262179 RYL262179 SIH262179 SSD262179 TBZ262179 TLV262179 TVR262179 UFN262179 UPJ262179 UZF262179 VJB262179 VSX262179 WCT262179 WMP262179 WWL262179 AD327715 JZ327715 TV327715 ADR327715 ANN327715 AXJ327715 BHF327715 BRB327715 CAX327715 CKT327715 CUP327715 DEL327715 DOH327715 DYD327715 EHZ327715 ERV327715 FBR327715 FLN327715 FVJ327715 GFF327715 GPB327715 GYX327715 HIT327715 HSP327715 ICL327715 IMH327715 IWD327715 JFZ327715 JPV327715 JZR327715 KJN327715 KTJ327715 LDF327715 LNB327715 LWX327715 MGT327715 MQP327715 NAL327715 NKH327715 NUD327715 ODZ327715 ONV327715 OXR327715 PHN327715 PRJ327715 QBF327715 QLB327715 QUX327715 RET327715 ROP327715 RYL327715 SIH327715 SSD327715 TBZ327715 TLV327715 TVR327715 UFN327715 UPJ327715 UZF327715 VJB327715 VSX327715 WCT327715 WMP327715 WWL327715 AD393251 JZ393251 TV393251 ADR393251 ANN393251 AXJ393251 BHF393251 BRB393251 CAX393251 CKT393251 CUP393251 DEL393251 DOH393251 DYD393251 EHZ393251 ERV393251 FBR393251 FLN393251 FVJ393251 GFF393251 GPB393251 GYX393251 HIT393251 HSP393251 ICL393251 IMH393251 IWD393251 JFZ393251 JPV393251 JZR393251 KJN393251 KTJ393251 LDF393251 LNB393251 LWX393251 MGT393251 MQP393251 NAL393251 NKH393251 NUD393251 ODZ393251 ONV393251 OXR393251 PHN393251 PRJ393251 QBF393251 QLB393251 QUX393251 RET393251 ROP393251 RYL393251 SIH393251 SSD393251 TBZ393251 TLV393251 TVR393251 UFN393251 UPJ393251 UZF393251 VJB393251 VSX393251 WCT393251 WMP393251 WWL393251 AD458787 JZ458787 TV458787 ADR458787 ANN458787 AXJ458787 BHF458787 BRB458787 CAX458787 CKT458787 CUP458787 DEL458787 DOH458787 DYD458787 EHZ458787 ERV458787 FBR458787 FLN458787 FVJ458787 GFF458787 GPB458787 GYX458787 HIT458787 HSP458787 ICL458787 IMH458787 IWD458787 JFZ458787 JPV458787 JZR458787 KJN458787 KTJ458787 LDF458787 LNB458787 LWX458787 MGT458787 MQP458787 NAL458787 NKH458787 NUD458787 ODZ458787 ONV458787 OXR458787 PHN458787 PRJ458787 QBF458787 QLB458787 QUX458787 RET458787 ROP458787 RYL458787 SIH458787 SSD458787 TBZ458787 TLV458787 TVR458787 UFN458787 UPJ458787 UZF458787 VJB458787 VSX458787 WCT458787 WMP458787 WWL458787 AD524323 JZ524323 TV524323 ADR524323 ANN524323 AXJ524323 BHF524323 BRB524323 CAX524323 CKT524323 CUP524323 DEL524323 DOH524323 DYD524323 EHZ524323 ERV524323 FBR524323 FLN524323 FVJ524323 GFF524323 GPB524323 GYX524323 HIT524323 HSP524323 ICL524323 IMH524323 IWD524323 JFZ524323 JPV524323 JZR524323 KJN524323 KTJ524323 LDF524323 LNB524323 LWX524323 MGT524323 MQP524323 NAL524323 NKH524323 NUD524323 ODZ524323 ONV524323 OXR524323 PHN524323 PRJ524323 QBF524323 QLB524323 QUX524323 RET524323 ROP524323 RYL524323 SIH524323 SSD524323 TBZ524323 TLV524323 TVR524323 UFN524323 UPJ524323 UZF524323 VJB524323 VSX524323 WCT524323 WMP524323 WWL524323 AD589859 JZ589859 TV589859 ADR589859 ANN589859 AXJ589859 BHF589859 BRB589859 CAX589859 CKT589859 CUP589859 DEL589859 DOH589859 DYD589859 EHZ589859 ERV589859 FBR589859 FLN589859 FVJ589859 GFF589859 GPB589859 GYX589859 HIT589859 HSP589859 ICL589859 IMH589859 IWD589859 JFZ589859 JPV589859 JZR589859 KJN589859 KTJ589859 LDF589859 LNB589859 LWX589859 MGT589859 MQP589859 NAL589859 NKH589859 NUD589859 ODZ589859 ONV589859 OXR589859 PHN589859 PRJ589859 QBF589859 QLB589859 QUX589859 RET589859 ROP589859 RYL589859 SIH589859 SSD589859 TBZ589859 TLV589859 TVR589859 UFN589859 UPJ589859 UZF589859 VJB589859 VSX589859 WCT589859 WMP589859 WWL589859 AD655395 JZ655395 TV655395 ADR655395 ANN655395 AXJ655395 BHF655395 BRB655395 CAX655395 CKT655395 CUP655395 DEL655395 DOH655395 DYD655395 EHZ655395 ERV655395 FBR655395 FLN655395 FVJ655395 GFF655395 GPB655395 GYX655395 HIT655395 HSP655395 ICL655395 IMH655395 IWD655395 JFZ655395 JPV655395 JZR655395 KJN655395 KTJ655395 LDF655395 LNB655395 LWX655395 MGT655395 MQP655395 NAL655395 NKH655395 NUD655395 ODZ655395 ONV655395 OXR655395 PHN655395 PRJ655395 QBF655395 QLB655395 QUX655395 RET655395 ROP655395 RYL655395 SIH655395 SSD655395 TBZ655395 TLV655395 TVR655395 UFN655395 UPJ655395 UZF655395 VJB655395 VSX655395 WCT655395 WMP655395 WWL655395 AD720931 JZ720931 TV720931 ADR720931 ANN720931 AXJ720931 BHF720931 BRB720931 CAX720931 CKT720931 CUP720931 DEL720931 DOH720931 DYD720931 EHZ720931 ERV720931 FBR720931 FLN720931 FVJ720931 GFF720931 GPB720931 GYX720931 HIT720931 HSP720931 ICL720931 IMH720931 IWD720931 JFZ720931 JPV720931 JZR720931 KJN720931 KTJ720931 LDF720931 LNB720931 LWX720931 MGT720931 MQP720931 NAL720931 NKH720931 NUD720931 ODZ720931 ONV720931 OXR720931 PHN720931 PRJ720931 QBF720931 QLB720931 QUX720931 RET720931 ROP720931 RYL720931 SIH720931 SSD720931 TBZ720931 TLV720931 TVR720931 UFN720931 UPJ720931 UZF720931 VJB720931 VSX720931 WCT720931 WMP720931 WWL720931 AD786467 JZ786467 TV786467 ADR786467 ANN786467 AXJ786467 BHF786467 BRB786467 CAX786467 CKT786467 CUP786467 DEL786467 DOH786467 DYD786467 EHZ786467 ERV786467 FBR786467 FLN786467 FVJ786467 GFF786467 GPB786467 GYX786467 HIT786467 HSP786467 ICL786467 IMH786467 IWD786467 JFZ786467 JPV786467 JZR786467 KJN786467 KTJ786467 LDF786467 LNB786467 LWX786467 MGT786467 MQP786467 NAL786467 NKH786467 NUD786467 ODZ786467 ONV786467 OXR786467 PHN786467 PRJ786467 QBF786467 QLB786467 QUX786467 RET786467 ROP786467 RYL786467 SIH786467 SSD786467 TBZ786467 TLV786467 TVR786467 UFN786467 UPJ786467 UZF786467 VJB786467 VSX786467 WCT786467 WMP786467 WWL786467 AD852003 JZ852003 TV852003 ADR852003 ANN852003 AXJ852003 BHF852003 BRB852003 CAX852003 CKT852003 CUP852003 DEL852003 DOH852003 DYD852003 EHZ852003 ERV852003 FBR852003 FLN852003 FVJ852003 GFF852003 GPB852003 GYX852003 HIT852003 HSP852003 ICL852003 IMH852003 IWD852003 JFZ852003 JPV852003 JZR852003 KJN852003 KTJ852003 LDF852003 LNB852003 LWX852003 MGT852003 MQP852003 NAL852003 NKH852003 NUD852003 ODZ852003 ONV852003 OXR852003 PHN852003 PRJ852003 QBF852003 QLB852003 QUX852003 RET852003 ROP852003 RYL852003 SIH852003 SSD852003 TBZ852003 TLV852003 TVR852003 UFN852003 UPJ852003 UZF852003 VJB852003 VSX852003 WCT852003 WMP852003 WWL852003 AD917539 JZ917539 TV917539 ADR917539 ANN917539 AXJ917539 BHF917539 BRB917539 CAX917539 CKT917539 CUP917539 DEL917539 DOH917539 DYD917539 EHZ917539 ERV917539 FBR917539 FLN917539 FVJ917539 GFF917539 GPB917539 GYX917539 HIT917539 HSP917539 ICL917539 IMH917539 IWD917539 JFZ917539 JPV917539 JZR917539 KJN917539 KTJ917539 LDF917539 LNB917539 LWX917539 MGT917539 MQP917539 NAL917539 NKH917539 NUD917539 ODZ917539 ONV917539 OXR917539 PHN917539 PRJ917539 QBF917539 QLB917539 QUX917539 RET917539 ROP917539 RYL917539 SIH917539 SSD917539 TBZ917539 TLV917539 TVR917539 UFN917539 UPJ917539 UZF917539 VJB917539 VSX917539 WCT917539 WMP917539 WWL917539 AD983075 JZ983075 TV983075 ADR983075 ANN983075 AXJ983075 BHF983075 BRB983075 CAX983075 CKT983075 CUP983075 DEL983075 DOH983075 DYD983075 EHZ983075 ERV983075 FBR983075 FLN983075 FVJ983075 GFF983075 GPB983075 GYX983075 HIT983075 HSP983075 ICL983075 IMH983075 IWD983075 JFZ983075 JPV983075 JZR983075 KJN983075 KTJ983075 LDF983075 LNB983075 LWX983075 MGT983075 MQP983075 NAL983075 NKH983075 NUD983075 ODZ983075 ONV983075 OXR983075 PHN983075 PRJ983075 QBF983075 QLB983075 QUX983075 RET983075 ROP983075 RYL983075 SIH983075 SSD983075 TBZ983075 TLV983075 TVR983075 UFN983075 UPJ983075 UZF983075 VJB983075 VSX983075 WCT983075 WMP983075 WWL983075">
      <formula1>"市,郡,町,村"</formula1>
    </dataValidation>
  </dataValidations>
  <pageMargins left="0.70866141732283472" right="0.70866141732283472" top="0.55118110236220474" bottom="0.55118110236220474" header="0.31496062992125984" footer="0.31496062992125984"/>
  <pageSetup paperSize="9" scale="93" fitToHeight="2" orientation="portrait" r:id="rId1"/>
  <rowBreaks count="1" manualBreakCount="1">
    <brk id="45"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topLeftCell="C9" workbookViewId="0">
      <selection activeCell="K21" sqref="K21"/>
    </sheetView>
  </sheetViews>
  <sheetFormatPr defaultRowHeight="18.75" x14ac:dyDescent="0.4"/>
  <cols>
    <col min="1" max="1" width="11" bestFit="1" customWidth="1"/>
    <col min="2" max="2" width="15.875" customWidth="1"/>
    <col min="3" max="3" width="19.25" bestFit="1" customWidth="1"/>
    <col min="4" max="4" width="0.75" hidden="1" customWidth="1"/>
    <col min="5" max="5" width="11.375" bestFit="1" customWidth="1"/>
    <col min="6" max="6" width="10.25" bestFit="1" customWidth="1"/>
    <col min="8" max="8" width="10.125" customWidth="1"/>
    <col min="9" max="9" width="11" customWidth="1"/>
    <col min="10" max="10" width="16.5" customWidth="1"/>
    <col min="11" max="11" width="11.375" bestFit="1" customWidth="1"/>
    <col min="12" max="12" width="9" customWidth="1"/>
    <col min="14" max="14" width="11.625" customWidth="1"/>
    <col min="15" max="15" width="13.625" bestFit="1" customWidth="1"/>
    <col min="16" max="16" width="14.125" customWidth="1"/>
    <col min="17" max="17" width="22.875" customWidth="1"/>
    <col min="18" max="18" width="19.625" customWidth="1"/>
    <col min="19" max="19" width="13.875" bestFit="1" customWidth="1"/>
  </cols>
  <sheetData>
    <row r="1" spans="1:19" hidden="1" x14ac:dyDescent="0.4">
      <c r="F1" s="1">
        <v>45930</v>
      </c>
      <c r="K1" s="1">
        <v>45930</v>
      </c>
      <c r="O1" s="3"/>
    </row>
    <row r="2" spans="1:19" x14ac:dyDescent="0.4">
      <c r="F2" s="1"/>
      <c r="K2" s="1"/>
      <c r="O2" s="3"/>
    </row>
    <row r="3" spans="1:19" ht="35.25" customHeight="1" x14ac:dyDescent="0.4">
      <c r="A3" s="397" t="s">
        <v>161</v>
      </c>
      <c r="B3" s="398"/>
      <c r="C3" s="398"/>
      <c r="D3" s="398"/>
      <c r="E3" s="398"/>
      <c r="F3" s="398"/>
      <c r="G3" s="398"/>
      <c r="H3" s="398"/>
      <c r="I3" s="398"/>
      <c r="J3" s="398"/>
      <c r="K3" s="398"/>
      <c r="L3" s="398"/>
      <c r="M3" s="398"/>
      <c r="N3" s="398"/>
      <c r="O3" s="398"/>
      <c r="P3" s="398"/>
      <c r="Q3" s="398"/>
      <c r="R3" s="398"/>
    </row>
    <row r="4" spans="1:19" ht="19.5" thickBot="1" x14ac:dyDescent="0.45">
      <c r="F4" s="1"/>
      <c r="K4" s="1"/>
      <c r="O4" s="3"/>
    </row>
    <row r="5" spans="1:19" ht="33.75" customHeight="1" thickBot="1" x14ac:dyDescent="0.2">
      <c r="A5" s="119" t="s">
        <v>140</v>
      </c>
      <c r="B5" s="399"/>
      <c r="C5" s="400"/>
      <c r="D5" s="400"/>
      <c r="E5" s="400"/>
      <c r="F5" s="400"/>
      <c r="G5" s="401"/>
      <c r="H5" s="17"/>
      <c r="I5" s="13"/>
      <c r="J5" s="13"/>
      <c r="K5" s="13"/>
      <c r="L5" s="13"/>
      <c r="M5" s="14"/>
      <c r="N5" s="15"/>
      <c r="O5" s="13"/>
      <c r="P5" s="13"/>
      <c r="Q5" s="13"/>
      <c r="R5" s="13"/>
    </row>
    <row r="6" spans="1:19" s="5" customFormat="1" ht="9.75" customHeight="1" thickBot="1" x14ac:dyDescent="0.2">
      <c r="A6" s="16"/>
      <c r="B6" s="17"/>
      <c r="C6" s="17"/>
      <c r="D6" s="17"/>
      <c r="E6" s="17"/>
      <c r="F6" s="17"/>
      <c r="G6" s="17"/>
      <c r="H6" s="17"/>
      <c r="I6" s="18"/>
      <c r="J6" s="18"/>
      <c r="K6" s="18"/>
      <c r="L6" s="18"/>
      <c r="M6" s="19"/>
      <c r="N6" s="20"/>
      <c r="O6" s="18"/>
      <c r="P6" s="18"/>
      <c r="Q6" s="18"/>
      <c r="R6" s="18"/>
    </row>
    <row r="7" spans="1:19" ht="33.75" customHeight="1" thickBot="1" x14ac:dyDescent="0.2">
      <c r="A7" s="119" t="s">
        <v>141</v>
      </c>
      <c r="B7" s="399"/>
      <c r="C7" s="400"/>
      <c r="D7" s="400"/>
      <c r="E7" s="400"/>
      <c r="F7" s="400"/>
      <c r="G7" s="401"/>
      <c r="H7" s="17"/>
      <c r="I7" s="146" t="s">
        <v>1182</v>
      </c>
      <c r="J7" s="142"/>
      <c r="K7" s="13" t="s">
        <v>1173</v>
      </c>
      <c r="L7" s="13"/>
      <c r="M7" s="14"/>
      <c r="N7" s="15"/>
      <c r="O7" s="13"/>
      <c r="P7" s="13"/>
      <c r="Q7" s="13"/>
      <c r="R7" s="13"/>
    </row>
    <row r="8" spans="1:19" s="5" customFormat="1" ht="9.75" customHeight="1" thickBot="1" x14ac:dyDescent="0.2">
      <c r="A8" s="16"/>
      <c r="B8" s="17"/>
      <c r="C8" s="17"/>
      <c r="D8" s="17"/>
      <c r="E8" s="17"/>
      <c r="F8" s="17"/>
      <c r="G8" s="17"/>
      <c r="H8" s="17"/>
      <c r="I8" s="18"/>
      <c r="J8" s="18"/>
      <c r="K8" s="18"/>
      <c r="L8" s="18"/>
      <c r="M8" s="19"/>
      <c r="N8" s="20"/>
      <c r="O8" s="18"/>
      <c r="P8" s="18"/>
      <c r="Q8" s="18"/>
      <c r="R8" s="18"/>
    </row>
    <row r="9" spans="1:19" ht="24" customHeight="1" thickBot="1" x14ac:dyDescent="0.45">
      <c r="A9" s="12" t="s">
        <v>0</v>
      </c>
      <c r="B9" s="118" t="s">
        <v>150</v>
      </c>
      <c r="C9" s="394" t="s">
        <v>139</v>
      </c>
      <c r="D9" s="395"/>
      <c r="E9" s="395"/>
      <c r="F9" s="395"/>
      <c r="G9" s="396"/>
      <c r="H9" s="89"/>
      <c r="J9" s="118" t="s">
        <v>150</v>
      </c>
      <c r="K9" s="394" t="s">
        <v>139</v>
      </c>
      <c r="L9" s="395"/>
      <c r="M9" s="395"/>
      <c r="N9" s="395"/>
      <c r="O9" s="396"/>
      <c r="P9" s="13"/>
      <c r="Q9" s="13"/>
      <c r="R9" s="13"/>
    </row>
    <row r="10" spans="1:19" s="5" customFormat="1" ht="6.75" customHeight="1" thickBot="1" x14ac:dyDescent="0.2">
      <c r="A10" s="16"/>
      <c r="B10" s="17"/>
      <c r="C10" s="17"/>
      <c r="D10" s="17"/>
      <c r="E10" s="17"/>
      <c r="F10" s="17"/>
      <c r="G10" s="17"/>
      <c r="H10" s="17"/>
      <c r="I10" s="18"/>
      <c r="J10" s="18"/>
      <c r="K10" s="18"/>
      <c r="L10" s="18"/>
      <c r="M10" s="19"/>
      <c r="N10" s="20"/>
      <c r="O10" s="18"/>
      <c r="P10" s="18"/>
      <c r="Q10" s="18"/>
      <c r="R10" s="18"/>
    </row>
    <row r="11" spans="1:19" s="5" customFormat="1" ht="29.25" customHeight="1" thickBot="1" x14ac:dyDescent="0.45">
      <c r="A11" s="16" t="s">
        <v>1161</v>
      </c>
      <c r="B11" s="142"/>
      <c r="C11" s="127" t="s">
        <v>1164</v>
      </c>
      <c r="D11" s="17"/>
      <c r="E11" s="393"/>
      <c r="F11" s="393"/>
      <c r="G11" s="393"/>
      <c r="H11" s="17"/>
      <c r="I11" s="13" t="s">
        <v>152</v>
      </c>
      <c r="J11" s="409" t="s">
        <v>153</v>
      </c>
      <c r="K11" s="410"/>
      <c r="L11" s="406" t="s">
        <v>154</v>
      </c>
      <c r="M11" s="408"/>
      <c r="N11" s="408"/>
      <c r="O11" s="407"/>
      <c r="P11" s="18"/>
      <c r="Q11" s="18"/>
      <c r="R11" s="18"/>
      <c r="S11" s="18"/>
    </row>
    <row r="12" spans="1:19" s="5" customFormat="1" ht="17.25" customHeight="1" thickBot="1" x14ac:dyDescent="0.2">
      <c r="A12" s="16"/>
      <c r="B12" s="129" t="s">
        <v>1173</v>
      </c>
      <c r="C12" s="17"/>
      <c r="D12" s="17"/>
      <c r="E12" s="17"/>
      <c r="F12" s="17"/>
      <c r="G12" s="17"/>
      <c r="H12" s="17"/>
      <c r="I12" s="18"/>
      <c r="J12" s="18"/>
      <c r="K12" s="18"/>
      <c r="L12" s="18"/>
      <c r="M12" s="19"/>
      <c r="N12" s="20"/>
      <c r="O12" s="18"/>
      <c r="P12" s="18"/>
      <c r="Q12" s="18"/>
      <c r="R12" s="18"/>
    </row>
    <row r="13" spans="1:19" ht="27.75" customHeight="1" thickBot="1" x14ac:dyDescent="0.45">
      <c r="A13" s="12" t="s">
        <v>1</v>
      </c>
      <c r="B13" s="115"/>
      <c r="C13" s="13" t="s">
        <v>28</v>
      </c>
      <c r="D13" s="13"/>
      <c r="E13" s="13"/>
      <c r="F13" s="13"/>
      <c r="G13" s="13"/>
      <c r="H13" s="13"/>
      <c r="I13" s="13" t="s">
        <v>151</v>
      </c>
      <c r="J13" s="406" t="s">
        <v>155</v>
      </c>
      <c r="K13" s="407"/>
      <c r="L13" s="406" t="s">
        <v>1159</v>
      </c>
      <c r="M13" s="408"/>
      <c r="N13" s="408"/>
      <c r="O13" s="407"/>
      <c r="P13" s="13"/>
      <c r="Q13" s="13"/>
      <c r="R13" s="13"/>
    </row>
    <row r="14" spans="1:19" s="5" customFormat="1" ht="9.75" customHeight="1" thickBot="1" x14ac:dyDescent="0.2">
      <c r="A14" s="16"/>
      <c r="B14" s="17"/>
      <c r="C14" s="17"/>
      <c r="D14" s="17"/>
      <c r="E14" s="128"/>
      <c r="F14" s="17"/>
      <c r="G14" s="17"/>
      <c r="H14" s="17"/>
      <c r="I14" s="18"/>
      <c r="J14" s="18"/>
      <c r="K14" s="18"/>
      <c r="L14" s="18"/>
      <c r="M14" s="19"/>
      <c r="N14" s="20"/>
      <c r="O14" s="18"/>
      <c r="P14" s="18"/>
      <c r="Q14" s="18"/>
      <c r="R14" s="18"/>
    </row>
    <row r="15" spans="1:19" ht="19.5" thickBot="1" x14ac:dyDescent="0.2">
      <c r="A15" s="12" t="s">
        <v>2</v>
      </c>
      <c r="B15" s="115"/>
      <c r="C15" s="13" t="s">
        <v>29</v>
      </c>
      <c r="D15" s="13"/>
      <c r="F15" s="13"/>
      <c r="G15" s="116" t="s">
        <v>31</v>
      </c>
      <c r="H15" s="29"/>
      <c r="I15" s="13"/>
      <c r="J15" s="13"/>
      <c r="K15" s="13"/>
      <c r="L15" s="13"/>
      <c r="M15" s="21"/>
      <c r="N15" s="21"/>
      <c r="O15" s="13"/>
      <c r="P15" s="13"/>
      <c r="Q15" s="13"/>
      <c r="R15" s="13"/>
    </row>
    <row r="16" spans="1:19" x14ac:dyDescent="0.15">
      <c r="A16" s="13"/>
      <c r="B16" s="13"/>
      <c r="C16" s="13"/>
      <c r="D16" s="13"/>
      <c r="E16" s="13"/>
      <c r="F16" s="13"/>
      <c r="G16" s="116" t="s">
        <v>1178</v>
      </c>
      <c r="H16" s="13"/>
      <c r="I16" s="13"/>
      <c r="J16" s="13"/>
      <c r="K16" s="13"/>
      <c r="L16" s="13"/>
      <c r="M16" s="13"/>
      <c r="N16" s="13"/>
      <c r="O16" s="21"/>
      <c r="P16" s="13"/>
      <c r="Q16" s="13"/>
      <c r="R16" s="13"/>
    </row>
    <row r="17" spans="1:18" s="2" customFormat="1" ht="67.5" x14ac:dyDescent="0.4">
      <c r="A17" s="22" t="s">
        <v>30</v>
      </c>
      <c r="B17" s="30" t="s">
        <v>3</v>
      </c>
      <c r="C17" s="30" t="s">
        <v>4</v>
      </c>
      <c r="D17" s="30"/>
      <c r="E17" s="30" t="s">
        <v>5</v>
      </c>
      <c r="F17" s="110" t="s">
        <v>1166</v>
      </c>
      <c r="G17" s="110" t="s">
        <v>14</v>
      </c>
      <c r="H17" s="404" t="s">
        <v>15</v>
      </c>
      <c r="I17" s="405"/>
      <c r="J17" s="30" t="s">
        <v>6</v>
      </c>
      <c r="K17" s="110" t="s">
        <v>23</v>
      </c>
      <c r="L17" s="110" t="s">
        <v>1171</v>
      </c>
      <c r="M17" s="110" t="s">
        <v>1172</v>
      </c>
      <c r="N17" s="110" t="s">
        <v>1168</v>
      </c>
      <c r="O17" s="110" t="s">
        <v>1185</v>
      </c>
      <c r="P17" s="110" t="s">
        <v>1187</v>
      </c>
      <c r="Q17" s="110" t="s">
        <v>1174</v>
      </c>
      <c r="R17" s="110" t="s">
        <v>1175</v>
      </c>
    </row>
    <row r="18" spans="1:18" ht="22.5" x14ac:dyDescent="0.4">
      <c r="A18" s="31" t="s">
        <v>16</v>
      </c>
      <c r="B18" s="32" t="s">
        <v>17</v>
      </c>
      <c r="C18" s="32" t="s">
        <v>17</v>
      </c>
      <c r="D18" s="32"/>
      <c r="E18" s="33" t="s">
        <v>19</v>
      </c>
      <c r="F18" s="34" t="s">
        <v>18</v>
      </c>
      <c r="G18" s="35" t="s">
        <v>11</v>
      </c>
      <c r="H18" s="35" t="s">
        <v>32</v>
      </c>
      <c r="I18" s="33" t="s">
        <v>33</v>
      </c>
      <c r="J18" s="36" t="s">
        <v>22</v>
      </c>
      <c r="K18" s="33" t="s">
        <v>26</v>
      </c>
      <c r="L18" s="402" t="s">
        <v>18</v>
      </c>
      <c r="M18" s="403"/>
      <c r="N18" s="110"/>
      <c r="O18" s="120" t="s">
        <v>1186</v>
      </c>
      <c r="P18" s="143" t="s">
        <v>1163</v>
      </c>
      <c r="Q18" s="130"/>
      <c r="R18" s="130"/>
    </row>
    <row r="19" spans="1:18" s="6" customFormat="1" ht="32.25" customHeight="1" x14ac:dyDescent="0.4">
      <c r="A19" s="23" t="s">
        <v>7</v>
      </c>
      <c r="B19" s="24" t="s">
        <v>8</v>
      </c>
      <c r="C19" s="24" t="s">
        <v>9</v>
      </c>
      <c r="D19" s="24"/>
      <c r="E19" s="25">
        <v>24567</v>
      </c>
      <c r="F19" s="26">
        <f>IF(E19="","",DATEDIF(E19,$F$1,"Y"))</f>
        <v>58</v>
      </c>
      <c r="G19" s="24" t="s">
        <v>10</v>
      </c>
      <c r="H19" s="24" t="s">
        <v>34</v>
      </c>
      <c r="I19" s="24" t="s">
        <v>12</v>
      </c>
      <c r="J19" s="24" t="s">
        <v>13</v>
      </c>
      <c r="K19" s="25">
        <v>42095</v>
      </c>
      <c r="L19" s="133">
        <f t="shared" ref="L19:L29" si="0">IF(K19="","",DATEDIF(K19,$K$1,"Y"))</f>
        <v>10</v>
      </c>
      <c r="M19" s="27">
        <f>IF(K19="","",DATEDIF(K19,$K$1,"YM"))</f>
        <v>5</v>
      </c>
      <c r="N19" s="145" t="str">
        <f>IF(L19="","",IF(L19&gt;=35,"特別永年",IF(AND(L19&gt;=20,L19&lt;35),"永年勤続",IF(AND(L19&gt;=5,L19&lt;20),"優良従業員","対象外"))))</f>
        <v>優良従業員</v>
      </c>
      <c r="O19" s="132" t="str">
        <f>IF(AND(L19&lt;20,L19&gt;=10),"一般",IF(AND(L19&gt;=5,L19&lt;10),"障害者","ー"))</f>
        <v>一般</v>
      </c>
      <c r="P19" s="147" t="s">
        <v>1177</v>
      </c>
      <c r="Q19" s="131" t="s">
        <v>24</v>
      </c>
      <c r="R19" s="144" t="s">
        <v>1176</v>
      </c>
    </row>
    <row r="20" spans="1:18" ht="20.100000000000001" customHeight="1" x14ac:dyDescent="0.4">
      <c r="A20" s="28">
        <v>1</v>
      </c>
      <c r="B20" s="149"/>
      <c r="C20" s="149"/>
      <c r="D20" s="149"/>
      <c r="E20" s="150"/>
      <c r="F20" s="151" t="str">
        <f t="shared" ref="F20:F29" si="1">IF(E20="","",DATEDIF(E20,$F$1,"Y"))</f>
        <v/>
      </c>
      <c r="G20" s="152" t="s">
        <v>11</v>
      </c>
      <c r="H20" s="153"/>
      <c r="I20" s="153"/>
      <c r="J20" s="149"/>
      <c r="K20" s="150"/>
      <c r="L20" s="151" t="str">
        <f t="shared" si="0"/>
        <v/>
      </c>
      <c r="M20" s="151" t="str">
        <f>IF(K20="","",DATEDIF(K20,$K$1,"YM"))</f>
        <v/>
      </c>
      <c r="N20" s="154" t="str">
        <f>IF(L20="","",IF(L20&gt;=35,"特別永年",IF(AND(L20&gt;=20,L20&lt;35),"永年勤続",IF(AND(L20&gt;=5,L20&lt;20),"優良従業員","対象外"))))</f>
        <v/>
      </c>
      <c r="O20" s="148" t="str">
        <f>IF(AND(L20&lt;20,L20&gt;=10),"一般",IF(AND(L20&gt;=5,L20&lt;10),"障害者","ー"))</f>
        <v>ー</v>
      </c>
      <c r="P20" s="411"/>
      <c r="Q20" s="153" t="str">
        <f>IF(P20="事業所と同じ","記入不要","")</f>
        <v/>
      </c>
      <c r="R20" s="155"/>
    </row>
    <row r="21" spans="1:18" ht="20.100000000000001" customHeight="1" x14ac:dyDescent="0.4">
      <c r="A21" s="28">
        <v>2</v>
      </c>
      <c r="B21" s="149"/>
      <c r="C21" s="149"/>
      <c r="D21" s="149"/>
      <c r="E21" s="149"/>
      <c r="F21" s="151" t="str">
        <f t="shared" si="1"/>
        <v/>
      </c>
      <c r="G21" s="152" t="s">
        <v>11</v>
      </c>
      <c r="H21" s="153"/>
      <c r="I21" s="153"/>
      <c r="J21" s="149"/>
      <c r="K21" s="150"/>
      <c r="L21" s="151" t="str">
        <f t="shared" si="0"/>
        <v/>
      </c>
      <c r="M21" s="151" t="str">
        <f t="shared" ref="M21:M29" si="2">IF(K21="","",DATEDIF(K21,$K$1,"YM"))</f>
        <v/>
      </c>
      <c r="N21" s="154" t="str">
        <f t="shared" ref="N21:N29" si="3">IF(L21="","",IF(L21&gt;=35,"特別永年",IF(AND(L21&gt;=20,L21&lt;35),"永年勤続",IF(AND(L21&gt;=5,L21&lt;20),"優良従業員","対象外"))))</f>
        <v/>
      </c>
      <c r="O21" s="148" t="str">
        <f>IF(AND(L21&lt;20,L21&gt;=10),"一般",IF(AND(L21&gt;=5,L21&lt;10),"障害者","ー"))</f>
        <v>ー</v>
      </c>
      <c r="P21" s="411"/>
      <c r="Q21" s="153" t="str">
        <f t="shared" ref="Q21:Q29" si="4">IF(P21="事業所と同じ","記入不要","")</f>
        <v/>
      </c>
      <c r="R21" s="155"/>
    </row>
    <row r="22" spans="1:18" ht="20.100000000000001" customHeight="1" x14ac:dyDescent="0.4">
      <c r="A22" s="28">
        <v>3</v>
      </c>
      <c r="B22" s="149"/>
      <c r="C22" s="149"/>
      <c r="D22" s="149"/>
      <c r="E22" s="150"/>
      <c r="F22" s="151" t="str">
        <f t="shared" si="1"/>
        <v/>
      </c>
      <c r="G22" s="152" t="s">
        <v>11</v>
      </c>
      <c r="H22" s="153"/>
      <c r="I22" s="153"/>
      <c r="J22" s="149"/>
      <c r="K22" s="150"/>
      <c r="L22" s="151" t="str">
        <f t="shared" si="0"/>
        <v/>
      </c>
      <c r="M22" s="151" t="str">
        <f t="shared" si="2"/>
        <v/>
      </c>
      <c r="N22" s="154" t="str">
        <f t="shared" si="3"/>
        <v/>
      </c>
      <c r="O22" s="148" t="str">
        <f t="shared" ref="O22:O29" si="5">IF(AND(L22&lt;20,L22&gt;=10),"一般",IF(AND(L22&gt;=5,L22&lt;10),"障害者","ー"))</f>
        <v>ー</v>
      </c>
      <c r="P22" s="411"/>
      <c r="Q22" s="153" t="str">
        <f t="shared" si="4"/>
        <v/>
      </c>
      <c r="R22" s="155"/>
    </row>
    <row r="23" spans="1:18" ht="20.100000000000001" customHeight="1" x14ac:dyDescent="0.4">
      <c r="A23" s="28">
        <v>4</v>
      </c>
      <c r="B23" s="149"/>
      <c r="C23" s="149"/>
      <c r="D23" s="149"/>
      <c r="E23" s="149"/>
      <c r="F23" s="151" t="str">
        <f t="shared" si="1"/>
        <v/>
      </c>
      <c r="G23" s="152" t="s">
        <v>11</v>
      </c>
      <c r="H23" s="153"/>
      <c r="I23" s="153"/>
      <c r="J23" s="149"/>
      <c r="K23" s="149"/>
      <c r="L23" s="151" t="str">
        <f t="shared" si="0"/>
        <v/>
      </c>
      <c r="M23" s="151" t="str">
        <f t="shared" si="2"/>
        <v/>
      </c>
      <c r="N23" s="154" t="str">
        <f t="shared" si="3"/>
        <v/>
      </c>
      <c r="O23" s="148" t="str">
        <f t="shared" si="5"/>
        <v>ー</v>
      </c>
      <c r="P23" s="411"/>
      <c r="Q23" s="153" t="str">
        <f t="shared" si="4"/>
        <v/>
      </c>
      <c r="R23" s="155"/>
    </row>
    <row r="24" spans="1:18" ht="20.100000000000001" customHeight="1" x14ac:dyDescent="0.4">
      <c r="A24" s="28">
        <v>5</v>
      </c>
      <c r="B24" s="149"/>
      <c r="C24" s="149"/>
      <c r="D24" s="149"/>
      <c r="E24" s="149"/>
      <c r="F24" s="151" t="str">
        <f t="shared" si="1"/>
        <v/>
      </c>
      <c r="G24" s="152" t="s">
        <v>11</v>
      </c>
      <c r="H24" s="153"/>
      <c r="I24" s="153"/>
      <c r="J24" s="149"/>
      <c r="K24" s="149"/>
      <c r="L24" s="151" t="str">
        <f t="shared" si="0"/>
        <v/>
      </c>
      <c r="M24" s="151" t="str">
        <f t="shared" si="2"/>
        <v/>
      </c>
      <c r="N24" s="154" t="str">
        <f t="shared" si="3"/>
        <v/>
      </c>
      <c r="O24" s="148" t="str">
        <f t="shared" si="5"/>
        <v>ー</v>
      </c>
      <c r="P24" s="411"/>
      <c r="Q24" s="153" t="str">
        <f t="shared" si="4"/>
        <v/>
      </c>
      <c r="R24" s="155"/>
    </row>
    <row r="25" spans="1:18" ht="20.100000000000001" customHeight="1" x14ac:dyDescent="0.4">
      <c r="A25" s="28">
        <v>6</v>
      </c>
      <c r="B25" s="149"/>
      <c r="C25" s="149"/>
      <c r="D25" s="149"/>
      <c r="E25" s="149"/>
      <c r="F25" s="151" t="str">
        <f t="shared" si="1"/>
        <v/>
      </c>
      <c r="G25" s="152" t="s">
        <v>11</v>
      </c>
      <c r="H25" s="153"/>
      <c r="I25" s="153"/>
      <c r="J25" s="149"/>
      <c r="K25" s="149"/>
      <c r="L25" s="151" t="str">
        <f t="shared" si="0"/>
        <v/>
      </c>
      <c r="M25" s="151" t="str">
        <f t="shared" si="2"/>
        <v/>
      </c>
      <c r="N25" s="154" t="str">
        <f t="shared" si="3"/>
        <v/>
      </c>
      <c r="O25" s="148" t="str">
        <f t="shared" si="5"/>
        <v>ー</v>
      </c>
      <c r="P25" s="411"/>
      <c r="Q25" s="153" t="str">
        <f t="shared" si="4"/>
        <v/>
      </c>
      <c r="R25" s="155"/>
    </row>
    <row r="26" spans="1:18" ht="20.100000000000001" customHeight="1" x14ac:dyDescent="0.4">
      <c r="A26" s="28">
        <v>7</v>
      </c>
      <c r="B26" s="149"/>
      <c r="C26" s="149"/>
      <c r="D26" s="149"/>
      <c r="E26" s="149"/>
      <c r="F26" s="151" t="str">
        <f t="shared" si="1"/>
        <v/>
      </c>
      <c r="G26" s="152" t="s">
        <v>11</v>
      </c>
      <c r="H26" s="153"/>
      <c r="I26" s="153"/>
      <c r="J26" s="149"/>
      <c r="K26" s="149"/>
      <c r="L26" s="151" t="str">
        <f t="shared" si="0"/>
        <v/>
      </c>
      <c r="M26" s="151" t="str">
        <f t="shared" si="2"/>
        <v/>
      </c>
      <c r="N26" s="154" t="str">
        <f t="shared" si="3"/>
        <v/>
      </c>
      <c r="O26" s="148" t="str">
        <f t="shared" si="5"/>
        <v>ー</v>
      </c>
      <c r="P26" s="411"/>
      <c r="Q26" s="153" t="str">
        <f t="shared" si="4"/>
        <v/>
      </c>
      <c r="R26" s="155"/>
    </row>
    <row r="27" spans="1:18" ht="20.100000000000001" customHeight="1" x14ac:dyDescent="0.4">
      <c r="A27" s="28">
        <v>8</v>
      </c>
      <c r="B27" s="149"/>
      <c r="C27" s="149"/>
      <c r="D27" s="149"/>
      <c r="E27" s="149"/>
      <c r="F27" s="151" t="str">
        <f t="shared" si="1"/>
        <v/>
      </c>
      <c r="G27" s="152" t="s">
        <v>11</v>
      </c>
      <c r="H27" s="153"/>
      <c r="I27" s="153"/>
      <c r="J27" s="149"/>
      <c r="K27" s="149"/>
      <c r="L27" s="151" t="str">
        <f t="shared" si="0"/>
        <v/>
      </c>
      <c r="M27" s="151" t="str">
        <f t="shared" si="2"/>
        <v/>
      </c>
      <c r="N27" s="154" t="str">
        <f t="shared" si="3"/>
        <v/>
      </c>
      <c r="O27" s="148" t="str">
        <f t="shared" si="5"/>
        <v>ー</v>
      </c>
      <c r="P27" s="411"/>
      <c r="Q27" s="153" t="str">
        <f t="shared" si="4"/>
        <v/>
      </c>
      <c r="R27" s="155"/>
    </row>
    <row r="28" spans="1:18" ht="20.100000000000001" customHeight="1" x14ac:dyDescent="0.4">
      <c r="A28" s="28">
        <v>9</v>
      </c>
      <c r="B28" s="149"/>
      <c r="C28" s="149"/>
      <c r="D28" s="149"/>
      <c r="E28" s="149"/>
      <c r="F28" s="151" t="str">
        <f t="shared" si="1"/>
        <v/>
      </c>
      <c r="G28" s="152" t="s">
        <v>11</v>
      </c>
      <c r="H28" s="153"/>
      <c r="I28" s="153"/>
      <c r="J28" s="149"/>
      <c r="K28" s="149"/>
      <c r="L28" s="151" t="str">
        <f t="shared" si="0"/>
        <v/>
      </c>
      <c r="M28" s="151" t="str">
        <f t="shared" si="2"/>
        <v/>
      </c>
      <c r="N28" s="154" t="str">
        <f t="shared" si="3"/>
        <v/>
      </c>
      <c r="O28" s="148" t="str">
        <f t="shared" si="5"/>
        <v>ー</v>
      </c>
      <c r="P28" s="411"/>
      <c r="Q28" s="153" t="str">
        <f t="shared" si="4"/>
        <v/>
      </c>
      <c r="R28" s="155"/>
    </row>
    <row r="29" spans="1:18" ht="20.100000000000001" customHeight="1" x14ac:dyDescent="0.4">
      <c r="A29" s="28">
        <v>10</v>
      </c>
      <c r="B29" s="149"/>
      <c r="C29" s="149"/>
      <c r="D29" s="149"/>
      <c r="E29" s="149"/>
      <c r="F29" s="151" t="str">
        <f t="shared" si="1"/>
        <v/>
      </c>
      <c r="G29" s="152" t="s">
        <v>11</v>
      </c>
      <c r="H29" s="153"/>
      <c r="I29" s="153"/>
      <c r="J29" s="149"/>
      <c r="K29" s="149"/>
      <c r="L29" s="151" t="str">
        <f t="shared" si="0"/>
        <v/>
      </c>
      <c r="M29" s="151" t="str">
        <f t="shared" si="2"/>
        <v/>
      </c>
      <c r="N29" s="154" t="str">
        <f t="shared" si="3"/>
        <v/>
      </c>
      <c r="O29" s="148" t="str">
        <f t="shared" si="5"/>
        <v>ー</v>
      </c>
      <c r="P29" s="411"/>
      <c r="Q29" s="153" t="str">
        <f t="shared" si="4"/>
        <v/>
      </c>
      <c r="R29" s="155"/>
    </row>
    <row r="30" spans="1:18" s="11" customFormat="1" hidden="1" x14ac:dyDescent="0.4">
      <c r="A30" s="4">
        <v>11</v>
      </c>
      <c r="B30" s="8"/>
      <c r="C30" s="8"/>
      <c r="D30" s="8"/>
      <c r="E30" s="8"/>
      <c r="F30" s="7" t="s">
        <v>27</v>
      </c>
      <c r="G30" s="8" t="s">
        <v>11</v>
      </c>
      <c r="H30" s="8"/>
      <c r="I30" s="10"/>
      <c r="J30" s="9"/>
      <c r="K30" s="8"/>
      <c r="L30" s="7" t="s">
        <v>27</v>
      </c>
      <c r="M30" s="7" t="s">
        <v>27</v>
      </c>
      <c r="N30" s="8" t="s">
        <v>11</v>
      </c>
      <c r="O30" s="8" t="s">
        <v>11</v>
      </c>
      <c r="P30" s="10"/>
      <c r="Q30" s="10"/>
      <c r="R30" s="10"/>
    </row>
    <row r="31" spans="1:18" s="11" customFormat="1" hidden="1" x14ac:dyDescent="0.4">
      <c r="A31" s="4">
        <v>12</v>
      </c>
      <c r="B31" s="8"/>
      <c r="C31" s="8"/>
      <c r="D31" s="8"/>
      <c r="E31" s="8"/>
      <c r="F31" s="7" t="s">
        <v>27</v>
      </c>
      <c r="G31" s="8" t="s">
        <v>11</v>
      </c>
      <c r="H31" s="8"/>
      <c r="I31" s="10"/>
      <c r="J31" s="9"/>
      <c r="K31" s="8"/>
      <c r="L31" s="7" t="s">
        <v>27</v>
      </c>
      <c r="M31" s="7" t="s">
        <v>27</v>
      </c>
      <c r="N31" s="8" t="s">
        <v>11</v>
      </c>
      <c r="O31" s="8" t="s">
        <v>11</v>
      </c>
      <c r="P31" s="10"/>
      <c r="Q31" s="10"/>
      <c r="R31" s="10"/>
    </row>
    <row r="32" spans="1:18" s="11" customFormat="1" hidden="1" x14ac:dyDescent="0.4">
      <c r="A32" s="4">
        <v>13</v>
      </c>
      <c r="B32" s="8"/>
      <c r="C32" s="8"/>
      <c r="D32" s="8"/>
      <c r="E32" s="8"/>
      <c r="F32" s="7" t="s">
        <v>27</v>
      </c>
      <c r="G32" s="8" t="s">
        <v>11</v>
      </c>
      <c r="H32" s="8"/>
      <c r="I32" s="10"/>
      <c r="J32" s="9"/>
      <c r="K32" s="8"/>
      <c r="L32" s="7" t="s">
        <v>27</v>
      </c>
      <c r="M32" s="7" t="s">
        <v>27</v>
      </c>
      <c r="N32" s="8" t="s">
        <v>11</v>
      </c>
      <c r="O32" s="8" t="s">
        <v>11</v>
      </c>
      <c r="P32" s="10"/>
      <c r="Q32" s="10"/>
      <c r="R32" s="10"/>
    </row>
    <row r="33" spans="1:18" s="11" customFormat="1" hidden="1" x14ac:dyDescent="0.4">
      <c r="A33" s="4">
        <v>14</v>
      </c>
      <c r="B33" s="8"/>
      <c r="C33" s="8"/>
      <c r="D33" s="8"/>
      <c r="E33" s="8"/>
      <c r="F33" s="7" t="s">
        <v>27</v>
      </c>
      <c r="G33" s="8" t="s">
        <v>11</v>
      </c>
      <c r="H33" s="8"/>
      <c r="I33" s="10"/>
      <c r="J33" s="9"/>
      <c r="K33" s="8"/>
      <c r="L33" s="7" t="s">
        <v>27</v>
      </c>
      <c r="M33" s="7" t="s">
        <v>27</v>
      </c>
      <c r="N33" s="8" t="s">
        <v>11</v>
      </c>
      <c r="O33" s="8" t="s">
        <v>11</v>
      </c>
      <c r="P33" s="10"/>
      <c r="Q33" s="10"/>
      <c r="R33" s="10"/>
    </row>
    <row r="34" spans="1:18" s="11" customFormat="1" hidden="1" x14ac:dyDescent="0.4">
      <c r="A34" s="4">
        <v>15</v>
      </c>
      <c r="B34" s="8"/>
      <c r="C34" s="8"/>
      <c r="D34" s="8"/>
      <c r="E34" s="8"/>
      <c r="F34" s="7" t="s">
        <v>27</v>
      </c>
      <c r="G34" s="8" t="s">
        <v>11</v>
      </c>
      <c r="H34" s="8"/>
      <c r="I34" s="10"/>
      <c r="J34" s="9"/>
      <c r="K34" s="8"/>
      <c r="L34" s="7" t="s">
        <v>27</v>
      </c>
      <c r="M34" s="7" t="s">
        <v>27</v>
      </c>
      <c r="N34" s="8" t="s">
        <v>11</v>
      </c>
      <c r="O34" s="8" t="s">
        <v>11</v>
      </c>
      <c r="P34" s="10"/>
      <c r="Q34" s="10"/>
      <c r="R34" s="10"/>
    </row>
    <row r="35" spans="1:18" s="11" customFormat="1" hidden="1" x14ac:dyDescent="0.4">
      <c r="A35" s="4">
        <v>16</v>
      </c>
      <c r="B35" s="8"/>
      <c r="C35" s="8"/>
      <c r="D35" s="8"/>
      <c r="E35" s="8"/>
      <c r="F35" s="7" t="s">
        <v>27</v>
      </c>
      <c r="G35" s="8" t="s">
        <v>11</v>
      </c>
      <c r="H35" s="8"/>
      <c r="I35" s="10"/>
      <c r="J35" s="9"/>
      <c r="K35" s="8"/>
      <c r="L35" s="7" t="s">
        <v>27</v>
      </c>
      <c r="M35" s="7" t="s">
        <v>27</v>
      </c>
      <c r="N35" s="8" t="s">
        <v>11</v>
      </c>
      <c r="O35" s="8" t="s">
        <v>11</v>
      </c>
      <c r="P35" s="10"/>
      <c r="Q35" s="10"/>
      <c r="R35" s="10"/>
    </row>
    <row r="36" spans="1:18" s="11" customFormat="1" hidden="1" x14ac:dyDescent="0.4">
      <c r="A36" s="4">
        <v>17</v>
      </c>
      <c r="B36" s="8"/>
      <c r="C36" s="8"/>
      <c r="D36" s="8"/>
      <c r="E36" s="8"/>
      <c r="F36" s="7" t="s">
        <v>27</v>
      </c>
      <c r="G36" s="8" t="s">
        <v>11</v>
      </c>
      <c r="H36" s="8"/>
      <c r="I36" s="10"/>
      <c r="J36" s="9"/>
      <c r="K36" s="8"/>
      <c r="L36" s="7" t="s">
        <v>27</v>
      </c>
      <c r="M36" s="7" t="s">
        <v>27</v>
      </c>
      <c r="N36" s="8" t="s">
        <v>11</v>
      </c>
      <c r="O36" s="8" t="s">
        <v>11</v>
      </c>
      <c r="P36" s="10"/>
      <c r="Q36" s="10"/>
      <c r="R36" s="10"/>
    </row>
    <row r="37" spans="1:18" s="11" customFormat="1" hidden="1" x14ac:dyDescent="0.4">
      <c r="A37" s="4">
        <v>18</v>
      </c>
      <c r="B37" s="8"/>
      <c r="C37" s="8"/>
      <c r="D37" s="8"/>
      <c r="E37" s="8"/>
      <c r="F37" s="7" t="s">
        <v>27</v>
      </c>
      <c r="G37" s="8" t="s">
        <v>11</v>
      </c>
      <c r="H37" s="8"/>
      <c r="I37" s="10"/>
      <c r="J37" s="9"/>
      <c r="K37" s="8"/>
      <c r="L37" s="7" t="s">
        <v>27</v>
      </c>
      <c r="M37" s="7" t="s">
        <v>27</v>
      </c>
      <c r="N37" s="8" t="s">
        <v>11</v>
      </c>
      <c r="O37" s="8" t="s">
        <v>11</v>
      </c>
      <c r="P37" s="10"/>
      <c r="Q37" s="10"/>
      <c r="R37" s="10"/>
    </row>
    <row r="38" spans="1:18" s="11" customFormat="1" hidden="1" x14ac:dyDescent="0.4">
      <c r="A38" s="4">
        <v>19</v>
      </c>
      <c r="B38" s="8"/>
      <c r="C38" s="8"/>
      <c r="D38" s="8"/>
      <c r="E38" s="8"/>
      <c r="F38" s="7" t="s">
        <v>27</v>
      </c>
      <c r="G38" s="8" t="s">
        <v>11</v>
      </c>
      <c r="H38" s="8"/>
      <c r="I38" s="10"/>
      <c r="J38" s="9"/>
      <c r="K38" s="8"/>
      <c r="L38" s="7" t="s">
        <v>27</v>
      </c>
      <c r="M38" s="7" t="s">
        <v>27</v>
      </c>
      <c r="N38" s="8" t="s">
        <v>11</v>
      </c>
      <c r="O38" s="8" t="s">
        <v>11</v>
      </c>
      <c r="P38" s="10"/>
      <c r="Q38" s="10"/>
      <c r="R38" s="10"/>
    </row>
    <row r="39" spans="1:18" s="11" customFormat="1" hidden="1" x14ac:dyDescent="0.4">
      <c r="A39" s="4">
        <v>20</v>
      </c>
      <c r="B39" s="8"/>
      <c r="C39" s="8"/>
      <c r="D39" s="8"/>
      <c r="E39" s="8"/>
      <c r="F39" s="7" t="s">
        <v>27</v>
      </c>
      <c r="G39" s="8" t="s">
        <v>11</v>
      </c>
      <c r="H39" s="8"/>
      <c r="I39" s="10"/>
      <c r="J39" s="9"/>
      <c r="K39" s="8"/>
      <c r="L39" s="7" t="s">
        <v>27</v>
      </c>
      <c r="M39" s="7" t="s">
        <v>27</v>
      </c>
      <c r="N39" s="8" t="s">
        <v>11</v>
      </c>
      <c r="O39" s="8" t="s">
        <v>11</v>
      </c>
      <c r="P39" s="10"/>
      <c r="Q39" s="10"/>
      <c r="R39" s="10"/>
    </row>
    <row r="40" spans="1:18" s="11" customFormat="1" hidden="1" x14ac:dyDescent="0.4">
      <c r="A40" s="4">
        <v>21</v>
      </c>
      <c r="B40" s="8"/>
      <c r="C40" s="8"/>
      <c r="D40" s="8"/>
      <c r="E40" s="8"/>
      <c r="F40" s="7" t="s">
        <v>27</v>
      </c>
      <c r="G40" s="8" t="s">
        <v>11</v>
      </c>
      <c r="H40" s="8"/>
      <c r="I40" s="10"/>
      <c r="J40" s="9"/>
      <c r="K40" s="8"/>
      <c r="L40" s="7" t="s">
        <v>27</v>
      </c>
      <c r="M40" s="7" t="s">
        <v>27</v>
      </c>
      <c r="N40" s="8" t="s">
        <v>11</v>
      </c>
      <c r="O40" s="8" t="s">
        <v>11</v>
      </c>
      <c r="P40" s="10"/>
      <c r="Q40" s="10"/>
      <c r="R40" s="10"/>
    </row>
    <row r="41" spans="1:18" s="11" customFormat="1" hidden="1" x14ac:dyDescent="0.4">
      <c r="A41" s="4">
        <v>22</v>
      </c>
      <c r="B41" s="8"/>
      <c r="C41" s="8"/>
      <c r="D41" s="8"/>
      <c r="E41" s="8"/>
      <c r="F41" s="7" t="s">
        <v>27</v>
      </c>
      <c r="G41" s="8" t="s">
        <v>11</v>
      </c>
      <c r="H41" s="8"/>
      <c r="I41" s="10"/>
      <c r="J41" s="9"/>
      <c r="K41" s="8"/>
      <c r="L41" s="7" t="s">
        <v>27</v>
      </c>
      <c r="M41" s="7" t="s">
        <v>27</v>
      </c>
      <c r="N41" s="8" t="s">
        <v>11</v>
      </c>
      <c r="O41" s="8" t="s">
        <v>11</v>
      </c>
      <c r="P41" s="10"/>
      <c r="Q41" s="10"/>
      <c r="R41" s="10"/>
    </row>
    <row r="42" spans="1:18" s="11" customFormat="1" hidden="1" x14ac:dyDescent="0.4">
      <c r="A42" s="4">
        <v>23</v>
      </c>
      <c r="B42" s="8"/>
      <c r="C42" s="8"/>
      <c r="D42" s="8"/>
      <c r="E42" s="8"/>
      <c r="F42" s="7" t="s">
        <v>27</v>
      </c>
      <c r="G42" s="8" t="s">
        <v>11</v>
      </c>
      <c r="H42" s="8"/>
      <c r="I42" s="10"/>
      <c r="J42" s="9"/>
      <c r="K42" s="8"/>
      <c r="L42" s="7" t="s">
        <v>27</v>
      </c>
      <c r="M42" s="7" t="s">
        <v>27</v>
      </c>
      <c r="N42" s="8" t="s">
        <v>11</v>
      </c>
      <c r="O42" s="8" t="s">
        <v>11</v>
      </c>
      <c r="P42" s="10"/>
      <c r="Q42" s="10"/>
      <c r="R42" s="10"/>
    </row>
    <row r="43" spans="1:18" s="11" customFormat="1" hidden="1" x14ac:dyDescent="0.4">
      <c r="A43" s="4">
        <v>24</v>
      </c>
      <c r="B43" s="8"/>
      <c r="C43" s="8"/>
      <c r="D43" s="8"/>
      <c r="E43" s="8"/>
      <c r="F43" s="7" t="s">
        <v>27</v>
      </c>
      <c r="G43" s="8" t="s">
        <v>11</v>
      </c>
      <c r="H43" s="8"/>
      <c r="I43" s="10"/>
      <c r="J43" s="9"/>
      <c r="K43" s="8"/>
      <c r="L43" s="7" t="s">
        <v>27</v>
      </c>
      <c r="M43" s="7" t="s">
        <v>27</v>
      </c>
      <c r="N43" s="8" t="s">
        <v>11</v>
      </c>
      <c r="O43" s="8" t="s">
        <v>11</v>
      </c>
      <c r="P43" s="10"/>
      <c r="Q43" s="10"/>
      <c r="R43" s="10"/>
    </row>
    <row r="44" spans="1:18" s="11" customFormat="1" hidden="1" x14ac:dyDescent="0.4">
      <c r="A44" s="4">
        <v>25</v>
      </c>
      <c r="B44" s="8"/>
      <c r="C44" s="8"/>
      <c r="D44" s="8"/>
      <c r="E44" s="8"/>
      <c r="F44" s="7" t="s">
        <v>27</v>
      </c>
      <c r="G44" s="8" t="s">
        <v>11</v>
      </c>
      <c r="H44" s="8"/>
      <c r="I44" s="10"/>
      <c r="J44" s="9"/>
      <c r="K44" s="8"/>
      <c r="L44" s="7" t="s">
        <v>27</v>
      </c>
      <c r="M44" s="7" t="s">
        <v>27</v>
      </c>
      <c r="N44" s="8" t="s">
        <v>11</v>
      </c>
      <c r="O44" s="8" t="s">
        <v>11</v>
      </c>
      <c r="P44" s="10"/>
      <c r="Q44" s="10"/>
      <c r="R44" s="10"/>
    </row>
    <row r="45" spans="1:18" s="11" customFormat="1" x14ac:dyDescent="0.4"/>
    <row r="46" spans="1:18" s="11" customFormat="1" x14ac:dyDescent="0.4"/>
    <row r="47" spans="1:18" s="11" customFormat="1" x14ac:dyDescent="0.4"/>
    <row r="48" spans="1:18" s="11" customFormat="1" x14ac:dyDescent="0.4"/>
    <row r="49" s="11" customFormat="1" x14ac:dyDescent="0.4"/>
    <row r="50" s="11" customFormat="1" x14ac:dyDescent="0.4"/>
    <row r="51" s="11" customFormat="1" x14ac:dyDescent="0.4"/>
    <row r="52" s="11" customFormat="1" x14ac:dyDescent="0.4"/>
    <row r="53" s="11" customFormat="1" x14ac:dyDescent="0.4"/>
    <row r="54" s="11" customFormat="1" x14ac:dyDescent="0.4"/>
    <row r="55" s="11" customFormat="1" x14ac:dyDescent="0.4"/>
    <row r="56" s="11" customFormat="1" x14ac:dyDescent="0.4"/>
    <row r="57" s="11" customFormat="1" x14ac:dyDescent="0.4"/>
    <row r="58" s="11" customFormat="1" x14ac:dyDescent="0.4"/>
    <row r="59" s="11" customFormat="1" x14ac:dyDescent="0.4"/>
    <row r="60" s="11" customFormat="1" x14ac:dyDescent="0.4"/>
    <row r="61" s="11" customFormat="1" x14ac:dyDescent="0.4"/>
  </sheetData>
  <sheetProtection algorithmName="SHA-512" hashValue="z9VDa9XDEpyBB6hK7h71cIJInJLTGESVBsIWWlkqN/3JiQw2fXvyPQOKrPGdNrQLtB4dMC94M6Wko1WzjhSG4w==" saltValue="8BE1OLZTH3mKbbc0DsH3wg==" spinCount="100000" sheet="1" insertColumns="0" insertRows="0"/>
  <mergeCells count="12">
    <mergeCell ref="E11:G11"/>
    <mergeCell ref="K9:O9"/>
    <mergeCell ref="A3:R3"/>
    <mergeCell ref="B5:G5"/>
    <mergeCell ref="L18:M18"/>
    <mergeCell ref="C9:G9"/>
    <mergeCell ref="H17:I17"/>
    <mergeCell ref="B7:G7"/>
    <mergeCell ref="J13:K13"/>
    <mergeCell ref="L13:O13"/>
    <mergeCell ref="J11:K11"/>
    <mergeCell ref="L11:O11"/>
  </mergeCells>
  <phoneticPr fontId="2"/>
  <conditionalFormatting sqref="P19">
    <cfRule type="expression" dxfId="35" priority="74">
      <formula>$O19="25　工業特別"</formula>
    </cfRule>
    <cfRule type="expression" dxfId="34" priority="78">
      <formula>$O19="24　商業特別"</formula>
    </cfRule>
  </conditionalFormatting>
  <conditionalFormatting sqref="O30:O43">
    <cfRule type="expression" dxfId="33" priority="45">
      <formula>$O30="25　工業特別"</formula>
    </cfRule>
  </conditionalFormatting>
  <conditionalFormatting sqref="I20">
    <cfRule type="expression" dxfId="32" priority="50">
      <formula>$G20="市外"</formula>
    </cfRule>
  </conditionalFormatting>
  <conditionalFormatting sqref="I21:I29">
    <cfRule type="expression" dxfId="31" priority="49">
      <formula>$G21="市外"</formula>
    </cfRule>
  </conditionalFormatting>
  <conditionalFormatting sqref="P30:R43">
    <cfRule type="expression" dxfId="30" priority="44">
      <formula>$O30="25　工業特別"</formula>
    </cfRule>
    <cfRule type="expression" dxfId="29" priority="46">
      <formula>$O30="24　商業特別"</formula>
    </cfRule>
  </conditionalFormatting>
  <conditionalFormatting sqref="O44">
    <cfRule type="expression" dxfId="28" priority="41">
      <formula>$O44="25　工業特別"</formula>
    </cfRule>
  </conditionalFormatting>
  <conditionalFormatting sqref="I30:I43">
    <cfRule type="expression" dxfId="27" priority="43">
      <formula>$G30="市外"</formula>
    </cfRule>
  </conditionalFormatting>
  <conditionalFormatting sqref="P44:R44">
    <cfRule type="expression" dxfId="26" priority="40">
      <formula>$O44="25　工業特別"</formula>
    </cfRule>
    <cfRule type="expression" dxfId="25" priority="42">
      <formula>$O44="24　商業特別"</formula>
    </cfRule>
  </conditionalFormatting>
  <conditionalFormatting sqref="I44">
    <cfRule type="expression" dxfId="24" priority="39">
      <formula>$G44="市外"</formula>
    </cfRule>
  </conditionalFormatting>
  <conditionalFormatting sqref="H20">
    <cfRule type="expression" dxfId="23" priority="38">
      <formula>$G20="市外"</formula>
    </cfRule>
  </conditionalFormatting>
  <conditionalFormatting sqref="H21:H29">
    <cfRule type="expression" dxfId="22" priority="37">
      <formula>$G21="市外"</formula>
    </cfRule>
  </conditionalFormatting>
  <conditionalFormatting sqref="C11">
    <cfRule type="expression" dxfId="21" priority="28">
      <formula>$B$11="15.サービス業"</formula>
    </cfRule>
  </conditionalFormatting>
  <conditionalFormatting sqref="E11:G11">
    <cfRule type="expression" dxfId="20" priority="27">
      <formula>$B$11="15.サービス業"</formula>
    </cfRule>
  </conditionalFormatting>
  <conditionalFormatting sqref="J9:O9">
    <cfRule type="expression" dxfId="19" priority="26">
      <formula>$J$7="所在地と同じ"</formula>
    </cfRule>
  </conditionalFormatting>
  <conditionalFormatting sqref="P20:P29">
    <cfRule type="expression" dxfId="18" priority="16">
      <formula>$O20="25　工業特別"</formula>
    </cfRule>
    <cfRule type="expression" dxfId="17" priority="17">
      <formula>$O20="24　商業特別"</formula>
    </cfRule>
  </conditionalFormatting>
  <conditionalFormatting sqref="Q19:R19">
    <cfRule type="expression" dxfId="16" priority="15">
      <formula>$P19="団体"</formula>
    </cfRule>
  </conditionalFormatting>
  <conditionalFormatting sqref="O20">
    <cfRule type="expression" dxfId="15" priority="13">
      <formula>$N20="優良従業員"</formula>
    </cfRule>
  </conditionalFormatting>
  <conditionalFormatting sqref="O19">
    <cfRule type="expression" dxfId="14" priority="11">
      <formula>$N19="優良従業員"</formula>
    </cfRule>
  </conditionalFormatting>
  <conditionalFormatting sqref="O21">
    <cfRule type="expression" dxfId="13" priority="10">
      <formula>$N21="優良従業員"</formula>
    </cfRule>
  </conditionalFormatting>
  <conditionalFormatting sqref="O22:O29">
    <cfRule type="expression" dxfId="12" priority="9">
      <formula>$N22="優良従業員"</formula>
    </cfRule>
  </conditionalFormatting>
  <conditionalFormatting sqref="Q21:R21">
    <cfRule type="expression" dxfId="3" priority="3">
      <formula>$P21="団体"</formula>
    </cfRule>
  </conditionalFormatting>
  <conditionalFormatting sqref="Q20:R20">
    <cfRule type="expression" dxfId="1" priority="2">
      <formula>$P20="団体"</formula>
    </cfRule>
  </conditionalFormatting>
  <conditionalFormatting sqref="Q22:R29">
    <cfRule type="expression" dxfId="0" priority="1">
      <formula>$P22="団体"</formula>
    </cfRule>
  </conditionalFormatting>
  <dataValidations count="1">
    <dataValidation type="list" allowBlank="1" showInputMessage="1" showErrorMessage="1" sqref="G19:G29">
      <formula1>"西宮市内,市外"</formula1>
    </dataValidation>
  </dataValidations>
  <pageMargins left="0.70866141732283472" right="0.70866141732283472" top="0.74803149606299213" bottom="0.74803149606299213" header="0.31496062992125984" footer="0.31496062992125984"/>
  <pageSetup paperSize="9" scale="5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消さないで!$G$2:$G$3</xm:f>
          </x14:formula1>
          <xm:sqref>J7</xm:sqref>
        </x14:dataValidation>
        <x14:dataValidation type="list" showInputMessage="1" showErrorMessage="1" promptTitle="選択">
          <x14:formula1>
            <xm:f>消さないで!$E$2:$E$9</xm:f>
          </x14:formula1>
          <xm:sqref>B11</xm:sqref>
        </x14:dataValidation>
        <x14:dataValidation type="list" allowBlank="1" showInputMessage="1" showErrorMessage="1">
          <x14:formula1>
            <xm:f>消さないで!$I$2:$I$3</xm:f>
          </x14:formula1>
          <xm:sqref>P19:P29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9"/>
  <sheetViews>
    <sheetView workbookViewId="0">
      <selection activeCell="I2" sqref="I2"/>
    </sheetView>
  </sheetViews>
  <sheetFormatPr defaultRowHeight="18.75" x14ac:dyDescent="0.4"/>
  <cols>
    <col min="1" max="2" width="9.125" style="136" bestFit="1" customWidth="1"/>
    <col min="3" max="3" width="13.875" style="136" bestFit="1" customWidth="1"/>
    <col min="4" max="4" width="9" style="136"/>
    <col min="5" max="5" width="13.75" style="136" bestFit="1" customWidth="1"/>
    <col min="6" max="16384" width="9" style="136"/>
  </cols>
  <sheetData>
    <row r="1" spans="1:9" x14ac:dyDescent="0.4">
      <c r="A1" s="134" t="s">
        <v>25</v>
      </c>
      <c r="B1" s="134" t="s">
        <v>20</v>
      </c>
      <c r="C1" s="134" t="s">
        <v>21</v>
      </c>
      <c r="D1" s="135"/>
      <c r="E1" s="134" t="s">
        <v>1160</v>
      </c>
      <c r="F1" s="134"/>
    </row>
    <row r="2" spans="1:9" x14ac:dyDescent="0.15">
      <c r="A2" s="137" t="s">
        <v>1167</v>
      </c>
      <c r="B2" s="137" t="s">
        <v>1167</v>
      </c>
      <c r="C2" s="138" t="s">
        <v>1169</v>
      </c>
      <c r="E2" s="136" t="s">
        <v>142</v>
      </c>
      <c r="G2" s="136" t="s">
        <v>1162</v>
      </c>
      <c r="I2" s="136" t="s">
        <v>1188</v>
      </c>
    </row>
    <row r="3" spans="1:9" x14ac:dyDescent="0.15">
      <c r="A3" s="137"/>
      <c r="B3" s="139"/>
      <c r="C3" s="140" t="s">
        <v>1170</v>
      </c>
      <c r="E3" s="136" t="s">
        <v>143</v>
      </c>
      <c r="G3" s="136" t="s">
        <v>1165</v>
      </c>
      <c r="I3" s="136" t="s">
        <v>1177</v>
      </c>
    </row>
    <row r="4" spans="1:9" x14ac:dyDescent="0.15">
      <c r="A4" s="138"/>
      <c r="B4" s="138"/>
      <c r="E4" s="136" t="s">
        <v>144</v>
      </c>
    </row>
    <row r="5" spans="1:9" x14ac:dyDescent="0.15">
      <c r="A5" s="138"/>
      <c r="B5" s="138"/>
      <c r="E5" s="136" t="s">
        <v>145</v>
      </c>
    </row>
    <row r="6" spans="1:9" x14ac:dyDescent="0.15">
      <c r="A6" s="138"/>
      <c r="B6" s="138"/>
      <c r="E6" s="136" t="s">
        <v>146</v>
      </c>
    </row>
    <row r="7" spans="1:9" x14ac:dyDescent="0.4">
      <c r="A7" s="141"/>
      <c r="B7" s="141"/>
      <c r="E7" s="136" t="s">
        <v>147</v>
      </c>
    </row>
    <row r="8" spans="1:9" x14ac:dyDescent="0.4">
      <c r="E8" s="136" t="s">
        <v>148</v>
      </c>
    </row>
    <row r="9" spans="1:9" x14ac:dyDescent="0.4">
      <c r="E9" s="136" t="s">
        <v>149</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4"/>
  <sheetViews>
    <sheetView topLeftCell="A302" workbookViewId="0">
      <selection activeCell="A155" sqref="A155:XFD156"/>
    </sheetView>
  </sheetViews>
  <sheetFormatPr defaultRowHeight="18.75" x14ac:dyDescent="0.4"/>
  <cols>
    <col min="2" max="3" width="7.125" bestFit="1" customWidth="1"/>
    <col min="4" max="4" width="49.75" customWidth="1"/>
    <col min="5" max="5" width="8" bestFit="1" customWidth="1"/>
    <col min="6" max="6" width="17.375" bestFit="1" customWidth="1"/>
    <col min="7" max="7" width="15.875" customWidth="1"/>
  </cols>
  <sheetData>
    <row r="1" spans="1:5" x14ac:dyDescent="0.4">
      <c r="A1" t="s">
        <v>163</v>
      </c>
      <c r="B1" t="s">
        <v>164</v>
      </c>
      <c r="C1" t="s">
        <v>165</v>
      </c>
      <c r="D1" t="s">
        <v>166</v>
      </c>
    </row>
    <row r="2" spans="1:5" x14ac:dyDescent="0.4">
      <c r="A2" t="s">
        <v>167</v>
      </c>
      <c r="B2" t="s">
        <v>168</v>
      </c>
      <c r="C2" t="s">
        <v>169</v>
      </c>
      <c r="D2" t="s">
        <v>170</v>
      </c>
      <c r="E2" t="s">
        <v>813</v>
      </c>
    </row>
    <row r="3" spans="1:5" x14ac:dyDescent="0.4">
      <c r="A3" t="s">
        <v>171</v>
      </c>
      <c r="B3" t="s">
        <v>168</v>
      </c>
      <c r="C3" t="s">
        <v>169</v>
      </c>
      <c r="D3" t="s">
        <v>172</v>
      </c>
      <c r="E3" t="s">
        <v>814</v>
      </c>
    </row>
    <row r="4" spans="1:5" x14ac:dyDescent="0.4">
      <c r="A4" t="s">
        <v>173</v>
      </c>
      <c r="B4" t="s">
        <v>168</v>
      </c>
      <c r="C4" t="s">
        <v>169</v>
      </c>
      <c r="D4" t="s">
        <v>174</v>
      </c>
      <c r="E4" t="s">
        <v>815</v>
      </c>
    </row>
    <row r="5" spans="1:5" x14ac:dyDescent="0.4">
      <c r="A5" t="s">
        <v>175</v>
      </c>
      <c r="B5" t="s">
        <v>168</v>
      </c>
      <c r="C5" t="s">
        <v>169</v>
      </c>
      <c r="D5" t="s">
        <v>176</v>
      </c>
      <c r="E5" t="s">
        <v>816</v>
      </c>
    </row>
    <row r="6" spans="1:5" x14ac:dyDescent="0.4">
      <c r="A6" t="s">
        <v>177</v>
      </c>
      <c r="B6" t="s">
        <v>168</v>
      </c>
      <c r="C6" t="s">
        <v>169</v>
      </c>
      <c r="D6" t="s">
        <v>178</v>
      </c>
      <c r="E6" t="s">
        <v>817</v>
      </c>
    </row>
    <row r="7" spans="1:5" x14ac:dyDescent="0.4">
      <c r="A7" t="s">
        <v>179</v>
      </c>
      <c r="B7" t="s">
        <v>168</v>
      </c>
      <c r="C7" t="s">
        <v>169</v>
      </c>
      <c r="D7" t="s">
        <v>180</v>
      </c>
      <c r="E7" t="s">
        <v>818</v>
      </c>
    </row>
    <row r="8" spans="1:5" x14ac:dyDescent="0.4">
      <c r="A8" t="s">
        <v>181</v>
      </c>
      <c r="B8" t="s">
        <v>168</v>
      </c>
      <c r="C8" t="s">
        <v>169</v>
      </c>
      <c r="D8" t="s">
        <v>182</v>
      </c>
      <c r="E8" t="s">
        <v>819</v>
      </c>
    </row>
    <row r="9" spans="1:5" x14ac:dyDescent="0.4">
      <c r="A9" t="s">
        <v>183</v>
      </c>
      <c r="B9" t="s">
        <v>168</v>
      </c>
      <c r="C9" t="s">
        <v>169</v>
      </c>
      <c r="D9" t="s">
        <v>184</v>
      </c>
      <c r="E9" t="s">
        <v>820</v>
      </c>
    </row>
    <row r="10" spans="1:5" x14ac:dyDescent="0.4">
      <c r="A10" t="s">
        <v>185</v>
      </c>
      <c r="B10" t="s">
        <v>168</v>
      </c>
      <c r="C10" t="s">
        <v>169</v>
      </c>
      <c r="D10" t="s">
        <v>186</v>
      </c>
      <c r="E10" t="s">
        <v>821</v>
      </c>
    </row>
    <row r="11" spans="1:5" x14ac:dyDescent="0.4">
      <c r="A11" t="s">
        <v>187</v>
      </c>
      <c r="B11" t="s">
        <v>168</v>
      </c>
      <c r="C11" t="s">
        <v>169</v>
      </c>
      <c r="D11" t="s">
        <v>188</v>
      </c>
      <c r="E11" t="s">
        <v>822</v>
      </c>
    </row>
    <row r="12" spans="1:5" x14ac:dyDescent="0.4">
      <c r="A12" t="s">
        <v>189</v>
      </c>
      <c r="B12" t="s">
        <v>168</v>
      </c>
      <c r="C12" t="s">
        <v>169</v>
      </c>
      <c r="D12" t="s">
        <v>190</v>
      </c>
      <c r="E12" t="s">
        <v>823</v>
      </c>
    </row>
    <row r="13" spans="1:5" x14ac:dyDescent="0.4">
      <c r="A13" t="s">
        <v>191</v>
      </c>
      <c r="B13" t="s">
        <v>168</v>
      </c>
      <c r="C13" t="s">
        <v>169</v>
      </c>
      <c r="D13" t="s">
        <v>192</v>
      </c>
      <c r="E13" t="s">
        <v>824</v>
      </c>
    </row>
    <row r="14" spans="1:5" x14ac:dyDescent="0.4">
      <c r="A14" t="s">
        <v>193</v>
      </c>
      <c r="B14" t="s">
        <v>168</v>
      </c>
      <c r="C14" t="s">
        <v>169</v>
      </c>
      <c r="D14" t="s">
        <v>194</v>
      </c>
      <c r="E14" t="s">
        <v>825</v>
      </c>
    </row>
    <row r="15" spans="1:5" x14ac:dyDescent="0.4">
      <c r="A15" t="s">
        <v>195</v>
      </c>
      <c r="B15" t="s">
        <v>168</v>
      </c>
      <c r="C15" t="s">
        <v>169</v>
      </c>
      <c r="D15" t="s">
        <v>196</v>
      </c>
      <c r="E15" t="s">
        <v>826</v>
      </c>
    </row>
    <row r="16" spans="1:5" x14ac:dyDescent="0.4">
      <c r="A16" t="s">
        <v>197</v>
      </c>
      <c r="B16" t="s">
        <v>168</v>
      </c>
      <c r="C16" t="s">
        <v>169</v>
      </c>
      <c r="D16" t="s">
        <v>198</v>
      </c>
      <c r="E16" t="s">
        <v>827</v>
      </c>
    </row>
    <row r="17" spans="1:5" x14ac:dyDescent="0.4">
      <c r="A17" t="s">
        <v>199</v>
      </c>
      <c r="B17" t="s">
        <v>168</v>
      </c>
      <c r="C17" t="s">
        <v>169</v>
      </c>
      <c r="D17" t="s">
        <v>200</v>
      </c>
      <c r="E17" t="s">
        <v>828</v>
      </c>
    </row>
    <row r="18" spans="1:5" x14ac:dyDescent="0.4">
      <c r="A18" t="s">
        <v>201</v>
      </c>
      <c r="B18" t="s">
        <v>168</v>
      </c>
      <c r="C18" t="s">
        <v>169</v>
      </c>
      <c r="D18" t="s">
        <v>202</v>
      </c>
      <c r="E18" t="s">
        <v>829</v>
      </c>
    </row>
    <row r="19" spans="1:5" x14ac:dyDescent="0.4">
      <c r="A19" t="s">
        <v>203</v>
      </c>
      <c r="B19" t="s">
        <v>168</v>
      </c>
      <c r="C19" t="s">
        <v>169</v>
      </c>
      <c r="D19" t="s">
        <v>204</v>
      </c>
      <c r="E19" t="s">
        <v>830</v>
      </c>
    </row>
    <row r="20" spans="1:5" x14ac:dyDescent="0.4">
      <c r="A20" t="s">
        <v>205</v>
      </c>
      <c r="B20" t="s">
        <v>168</v>
      </c>
      <c r="C20" t="s">
        <v>169</v>
      </c>
      <c r="D20" t="s">
        <v>206</v>
      </c>
      <c r="E20" t="s">
        <v>831</v>
      </c>
    </row>
    <row r="21" spans="1:5" x14ac:dyDescent="0.4">
      <c r="A21" t="s">
        <v>207</v>
      </c>
      <c r="B21" t="s">
        <v>168</v>
      </c>
      <c r="C21" t="s">
        <v>169</v>
      </c>
      <c r="D21" t="s">
        <v>208</v>
      </c>
      <c r="E21" t="s">
        <v>832</v>
      </c>
    </row>
    <row r="22" spans="1:5" x14ac:dyDescent="0.4">
      <c r="A22" t="s">
        <v>209</v>
      </c>
      <c r="B22" t="s">
        <v>168</v>
      </c>
      <c r="C22" t="s">
        <v>169</v>
      </c>
      <c r="D22" t="s">
        <v>210</v>
      </c>
      <c r="E22" t="s">
        <v>833</v>
      </c>
    </row>
    <row r="23" spans="1:5" x14ac:dyDescent="0.4">
      <c r="A23" t="s">
        <v>211</v>
      </c>
      <c r="B23" t="s">
        <v>168</v>
      </c>
      <c r="C23" t="s">
        <v>169</v>
      </c>
      <c r="D23" t="s">
        <v>212</v>
      </c>
      <c r="E23" t="s">
        <v>834</v>
      </c>
    </row>
    <row r="24" spans="1:5" x14ac:dyDescent="0.4">
      <c r="A24" t="s">
        <v>213</v>
      </c>
      <c r="B24" t="s">
        <v>168</v>
      </c>
      <c r="C24" t="s">
        <v>169</v>
      </c>
      <c r="D24" t="s">
        <v>214</v>
      </c>
      <c r="E24" t="s">
        <v>835</v>
      </c>
    </row>
    <row r="25" spans="1:5" x14ac:dyDescent="0.4">
      <c r="A25" t="s">
        <v>215</v>
      </c>
      <c r="B25" t="s">
        <v>168</v>
      </c>
      <c r="C25" t="s">
        <v>169</v>
      </c>
      <c r="D25" t="s">
        <v>216</v>
      </c>
      <c r="E25" t="s">
        <v>836</v>
      </c>
    </row>
    <row r="26" spans="1:5" x14ac:dyDescent="0.4">
      <c r="A26" t="s">
        <v>217</v>
      </c>
      <c r="B26" t="s">
        <v>168</v>
      </c>
      <c r="C26" t="s">
        <v>169</v>
      </c>
      <c r="D26" t="s">
        <v>218</v>
      </c>
      <c r="E26" t="s">
        <v>837</v>
      </c>
    </row>
    <row r="27" spans="1:5" x14ac:dyDescent="0.4">
      <c r="A27" t="s">
        <v>219</v>
      </c>
      <c r="B27" t="s">
        <v>168</v>
      </c>
      <c r="C27" t="s">
        <v>169</v>
      </c>
      <c r="D27" t="s">
        <v>220</v>
      </c>
      <c r="E27" t="s">
        <v>838</v>
      </c>
    </row>
    <row r="28" spans="1:5" x14ac:dyDescent="0.4">
      <c r="A28" t="s">
        <v>221</v>
      </c>
      <c r="B28" t="s">
        <v>168</v>
      </c>
      <c r="C28" t="s">
        <v>169</v>
      </c>
      <c r="D28" t="s">
        <v>222</v>
      </c>
      <c r="E28" t="s">
        <v>839</v>
      </c>
    </row>
    <row r="29" spans="1:5" x14ac:dyDescent="0.4">
      <c r="A29" t="s">
        <v>223</v>
      </c>
      <c r="B29" t="s">
        <v>168</v>
      </c>
      <c r="C29" t="s">
        <v>169</v>
      </c>
      <c r="D29" t="s">
        <v>224</v>
      </c>
      <c r="E29" t="s">
        <v>840</v>
      </c>
    </row>
    <row r="30" spans="1:5" x14ac:dyDescent="0.4">
      <c r="A30" t="s">
        <v>225</v>
      </c>
      <c r="B30" t="s">
        <v>168</v>
      </c>
      <c r="C30" t="s">
        <v>169</v>
      </c>
      <c r="D30" t="s">
        <v>226</v>
      </c>
      <c r="E30" t="s">
        <v>841</v>
      </c>
    </row>
    <row r="31" spans="1:5" x14ac:dyDescent="0.4">
      <c r="A31" t="s">
        <v>227</v>
      </c>
      <c r="B31" t="s">
        <v>168</v>
      </c>
      <c r="C31" t="s">
        <v>169</v>
      </c>
      <c r="D31" t="s">
        <v>228</v>
      </c>
      <c r="E31" t="s">
        <v>842</v>
      </c>
    </row>
    <row r="32" spans="1:5" x14ac:dyDescent="0.4">
      <c r="A32" t="s">
        <v>229</v>
      </c>
      <c r="B32" t="s">
        <v>168</v>
      </c>
      <c r="C32" t="s">
        <v>169</v>
      </c>
      <c r="D32" t="s">
        <v>230</v>
      </c>
      <c r="E32" t="s">
        <v>843</v>
      </c>
    </row>
    <row r="33" spans="1:5" x14ac:dyDescent="0.4">
      <c r="A33" t="s">
        <v>231</v>
      </c>
      <c r="B33" t="s">
        <v>168</v>
      </c>
      <c r="C33" t="s">
        <v>169</v>
      </c>
      <c r="D33" t="s">
        <v>232</v>
      </c>
      <c r="E33" t="s">
        <v>844</v>
      </c>
    </row>
    <row r="34" spans="1:5" x14ac:dyDescent="0.4">
      <c r="A34" t="s">
        <v>233</v>
      </c>
      <c r="B34" t="s">
        <v>168</v>
      </c>
      <c r="C34" t="s">
        <v>169</v>
      </c>
      <c r="D34" t="s">
        <v>234</v>
      </c>
      <c r="E34" t="s">
        <v>845</v>
      </c>
    </row>
    <row r="35" spans="1:5" x14ac:dyDescent="0.4">
      <c r="A35" t="s">
        <v>235</v>
      </c>
      <c r="B35" t="s">
        <v>168</v>
      </c>
      <c r="C35" t="s">
        <v>169</v>
      </c>
      <c r="D35" t="s">
        <v>236</v>
      </c>
      <c r="E35" t="s">
        <v>846</v>
      </c>
    </row>
    <row r="36" spans="1:5" x14ac:dyDescent="0.4">
      <c r="A36" t="s">
        <v>237</v>
      </c>
      <c r="B36" t="s">
        <v>168</v>
      </c>
      <c r="C36" t="s">
        <v>169</v>
      </c>
      <c r="D36" t="s">
        <v>238</v>
      </c>
      <c r="E36" t="s">
        <v>847</v>
      </c>
    </row>
    <row r="37" spans="1:5" x14ac:dyDescent="0.4">
      <c r="A37" t="s">
        <v>239</v>
      </c>
      <c r="B37" t="s">
        <v>168</v>
      </c>
      <c r="C37" t="s">
        <v>169</v>
      </c>
      <c r="D37" t="s">
        <v>240</v>
      </c>
      <c r="E37" t="s">
        <v>848</v>
      </c>
    </row>
    <row r="38" spans="1:5" x14ac:dyDescent="0.4">
      <c r="A38" t="s">
        <v>241</v>
      </c>
      <c r="B38" t="s">
        <v>168</v>
      </c>
      <c r="C38" t="s">
        <v>169</v>
      </c>
      <c r="D38" t="s">
        <v>242</v>
      </c>
      <c r="E38" t="s">
        <v>849</v>
      </c>
    </row>
    <row r="39" spans="1:5" x14ac:dyDescent="0.4">
      <c r="A39" t="s">
        <v>243</v>
      </c>
      <c r="B39" t="s">
        <v>168</v>
      </c>
      <c r="C39" t="s">
        <v>169</v>
      </c>
      <c r="D39" t="s">
        <v>244</v>
      </c>
      <c r="E39" t="s">
        <v>850</v>
      </c>
    </row>
    <row r="40" spans="1:5" x14ac:dyDescent="0.4">
      <c r="A40" t="s">
        <v>245</v>
      </c>
      <c r="B40" t="s">
        <v>168</v>
      </c>
      <c r="C40" t="s">
        <v>169</v>
      </c>
      <c r="D40" t="s">
        <v>246</v>
      </c>
      <c r="E40" t="s">
        <v>851</v>
      </c>
    </row>
    <row r="41" spans="1:5" x14ac:dyDescent="0.4">
      <c r="A41" t="s">
        <v>247</v>
      </c>
      <c r="B41" t="s">
        <v>168</v>
      </c>
      <c r="C41" t="s">
        <v>169</v>
      </c>
      <c r="D41" t="s">
        <v>248</v>
      </c>
      <c r="E41" t="s">
        <v>852</v>
      </c>
    </row>
    <row r="42" spans="1:5" x14ac:dyDescent="0.4">
      <c r="A42" t="s">
        <v>249</v>
      </c>
      <c r="B42" t="s">
        <v>168</v>
      </c>
      <c r="C42" t="s">
        <v>169</v>
      </c>
      <c r="D42" t="s">
        <v>250</v>
      </c>
      <c r="E42" t="s">
        <v>853</v>
      </c>
    </row>
    <row r="43" spans="1:5" x14ac:dyDescent="0.4">
      <c r="A43" t="s">
        <v>251</v>
      </c>
      <c r="B43" t="s">
        <v>168</v>
      </c>
      <c r="C43" t="s">
        <v>169</v>
      </c>
      <c r="D43" t="s">
        <v>252</v>
      </c>
      <c r="E43" t="s">
        <v>854</v>
      </c>
    </row>
    <row r="44" spans="1:5" x14ac:dyDescent="0.4">
      <c r="A44" t="s">
        <v>253</v>
      </c>
      <c r="B44" t="s">
        <v>168</v>
      </c>
      <c r="C44" t="s">
        <v>169</v>
      </c>
      <c r="D44" t="s">
        <v>254</v>
      </c>
      <c r="E44" t="s">
        <v>855</v>
      </c>
    </row>
    <row r="45" spans="1:5" x14ac:dyDescent="0.4">
      <c r="A45" t="s">
        <v>255</v>
      </c>
      <c r="B45" t="s">
        <v>168</v>
      </c>
      <c r="C45" t="s">
        <v>169</v>
      </c>
      <c r="D45" t="s">
        <v>256</v>
      </c>
      <c r="E45" t="s">
        <v>856</v>
      </c>
    </row>
    <row r="46" spans="1:5" x14ac:dyDescent="0.4">
      <c r="A46" t="s">
        <v>257</v>
      </c>
      <c r="B46" t="s">
        <v>168</v>
      </c>
      <c r="C46" t="s">
        <v>169</v>
      </c>
      <c r="D46" t="s">
        <v>258</v>
      </c>
      <c r="E46" t="s">
        <v>857</v>
      </c>
    </row>
    <row r="47" spans="1:5" x14ac:dyDescent="0.4">
      <c r="A47" t="s">
        <v>259</v>
      </c>
      <c r="B47" t="s">
        <v>168</v>
      </c>
      <c r="C47" t="s">
        <v>169</v>
      </c>
      <c r="D47" t="s">
        <v>260</v>
      </c>
      <c r="E47" t="s">
        <v>858</v>
      </c>
    </row>
    <row r="48" spans="1:5" x14ac:dyDescent="0.4">
      <c r="A48" t="s">
        <v>261</v>
      </c>
      <c r="B48" t="s">
        <v>168</v>
      </c>
      <c r="C48" t="s">
        <v>169</v>
      </c>
      <c r="D48" t="s">
        <v>262</v>
      </c>
      <c r="E48" t="s">
        <v>859</v>
      </c>
    </row>
    <row r="49" spans="1:5" x14ac:dyDescent="0.4">
      <c r="A49" t="s">
        <v>263</v>
      </c>
      <c r="B49" t="s">
        <v>168</v>
      </c>
      <c r="C49" t="s">
        <v>169</v>
      </c>
      <c r="D49" t="s">
        <v>264</v>
      </c>
      <c r="E49" t="s">
        <v>860</v>
      </c>
    </row>
    <row r="50" spans="1:5" x14ac:dyDescent="0.4">
      <c r="A50" t="s">
        <v>265</v>
      </c>
      <c r="B50" t="s">
        <v>168</v>
      </c>
      <c r="C50" t="s">
        <v>169</v>
      </c>
      <c r="D50" t="s">
        <v>266</v>
      </c>
      <c r="E50" t="s">
        <v>861</v>
      </c>
    </row>
    <row r="51" spans="1:5" x14ac:dyDescent="0.4">
      <c r="A51" t="s">
        <v>267</v>
      </c>
      <c r="B51" t="s">
        <v>168</v>
      </c>
      <c r="C51" t="s">
        <v>169</v>
      </c>
      <c r="D51" t="s">
        <v>268</v>
      </c>
      <c r="E51" t="s">
        <v>862</v>
      </c>
    </row>
    <row r="52" spans="1:5" x14ac:dyDescent="0.4">
      <c r="A52" t="s">
        <v>269</v>
      </c>
      <c r="B52" t="s">
        <v>168</v>
      </c>
      <c r="C52" t="s">
        <v>169</v>
      </c>
      <c r="D52" t="s">
        <v>270</v>
      </c>
      <c r="E52" t="s">
        <v>863</v>
      </c>
    </row>
    <row r="53" spans="1:5" x14ac:dyDescent="0.4">
      <c r="A53" t="s">
        <v>271</v>
      </c>
      <c r="B53" t="s">
        <v>168</v>
      </c>
      <c r="C53" t="s">
        <v>169</v>
      </c>
      <c r="D53" t="s">
        <v>272</v>
      </c>
      <c r="E53" t="s">
        <v>864</v>
      </c>
    </row>
    <row r="54" spans="1:5" x14ac:dyDescent="0.4">
      <c r="A54" t="s">
        <v>273</v>
      </c>
      <c r="B54" t="s">
        <v>168</v>
      </c>
      <c r="C54" t="s">
        <v>169</v>
      </c>
      <c r="D54" t="s">
        <v>274</v>
      </c>
      <c r="E54" t="s">
        <v>865</v>
      </c>
    </row>
    <row r="55" spans="1:5" x14ac:dyDescent="0.4">
      <c r="A55" t="s">
        <v>275</v>
      </c>
      <c r="B55" t="s">
        <v>168</v>
      </c>
      <c r="C55" t="s">
        <v>169</v>
      </c>
      <c r="D55" t="s">
        <v>276</v>
      </c>
      <c r="E55" t="s">
        <v>866</v>
      </c>
    </row>
    <row r="56" spans="1:5" x14ac:dyDescent="0.4">
      <c r="A56" t="s">
        <v>277</v>
      </c>
      <c r="B56" t="s">
        <v>168</v>
      </c>
      <c r="C56" t="s">
        <v>169</v>
      </c>
      <c r="D56" t="s">
        <v>278</v>
      </c>
      <c r="E56" t="s">
        <v>867</v>
      </c>
    </row>
    <row r="57" spans="1:5" x14ac:dyDescent="0.4">
      <c r="A57" t="s">
        <v>279</v>
      </c>
      <c r="B57" t="s">
        <v>168</v>
      </c>
      <c r="C57" t="s">
        <v>169</v>
      </c>
      <c r="D57" t="s">
        <v>280</v>
      </c>
      <c r="E57" t="s">
        <v>868</v>
      </c>
    </row>
    <row r="58" spans="1:5" x14ac:dyDescent="0.4">
      <c r="A58" t="s">
        <v>281</v>
      </c>
      <c r="B58" t="s">
        <v>168</v>
      </c>
      <c r="C58" t="s">
        <v>169</v>
      </c>
      <c r="D58" t="s">
        <v>282</v>
      </c>
      <c r="E58" t="s">
        <v>869</v>
      </c>
    </row>
    <row r="59" spans="1:5" x14ac:dyDescent="0.4">
      <c r="A59" t="s">
        <v>283</v>
      </c>
      <c r="B59" t="s">
        <v>168</v>
      </c>
      <c r="C59" t="s">
        <v>169</v>
      </c>
      <c r="D59" t="s">
        <v>284</v>
      </c>
      <c r="E59" t="s">
        <v>870</v>
      </c>
    </row>
    <row r="60" spans="1:5" x14ac:dyDescent="0.4">
      <c r="A60" t="s">
        <v>285</v>
      </c>
      <c r="B60" t="s">
        <v>168</v>
      </c>
      <c r="C60" t="s">
        <v>169</v>
      </c>
      <c r="D60" t="s">
        <v>286</v>
      </c>
      <c r="E60" t="s">
        <v>871</v>
      </c>
    </row>
    <row r="61" spans="1:5" x14ac:dyDescent="0.4">
      <c r="A61" t="s">
        <v>287</v>
      </c>
      <c r="B61" t="s">
        <v>168</v>
      </c>
      <c r="C61" t="s">
        <v>169</v>
      </c>
      <c r="D61" t="s">
        <v>288</v>
      </c>
      <c r="E61" t="s">
        <v>872</v>
      </c>
    </row>
    <row r="62" spans="1:5" x14ac:dyDescent="0.4">
      <c r="A62" t="s">
        <v>289</v>
      </c>
      <c r="B62" t="s">
        <v>168</v>
      </c>
      <c r="C62" t="s">
        <v>169</v>
      </c>
      <c r="D62" t="s">
        <v>290</v>
      </c>
      <c r="E62" t="s">
        <v>873</v>
      </c>
    </row>
    <row r="63" spans="1:5" x14ac:dyDescent="0.4">
      <c r="A63" t="s">
        <v>291</v>
      </c>
      <c r="B63" t="s">
        <v>168</v>
      </c>
      <c r="C63" t="s">
        <v>169</v>
      </c>
      <c r="D63" t="s">
        <v>292</v>
      </c>
      <c r="E63" t="s">
        <v>874</v>
      </c>
    </row>
    <row r="64" spans="1:5" x14ac:dyDescent="0.4">
      <c r="A64" t="s">
        <v>293</v>
      </c>
      <c r="B64" t="s">
        <v>168</v>
      </c>
      <c r="C64" t="s">
        <v>169</v>
      </c>
      <c r="D64" t="s">
        <v>294</v>
      </c>
      <c r="E64" t="s">
        <v>875</v>
      </c>
    </row>
    <row r="65" spans="1:5" x14ac:dyDescent="0.4">
      <c r="A65" t="s">
        <v>295</v>
      </c>
      <c r="B65" t="s">
        <v>168</v>
      </c>
      <c r="C65" t="s">
        <v>169</v>
      </c>
      <c r="D65" t="s">
        <v>296</v>
      </c>
      <c r="E65" t="s">
        <v>876</v>
      </c>
    </row>
    <row r="66" spans="1:5" x14ac:dyDescent="0.4">
      <c r="A66" t="s">
        <v>297</v>
      </c>
      <c r="B66" t="s">
        <v>168</v>
      </c>
      <c r="C66" t="s">
        <v>169</v>
      </c>
      <c r="D66" t="s">
        <v>298</v>
      </c>
      <c r="E66" t="s">
        <v>877</v>
      </c>
    </row>
    <row r="67" spans="1:5" x14ac:dyDescent="0.4">
      <c r="A67" t="s">
        <v>299</v>
      </c>
      <c r="B67" t="s">
        <v>168</v>
      </c>
      <c r="C67" t="s">
        <v>169</v>
      </c>
      <c r="D67" t="s">
        <v>300</v>
      </c>
      <c r="E67" t="s">
        <v>878</v>
      </c>
    </row>
    <row r="68" spans="1:5" x14ac:dyDescent="0.4">
      <c r="A68" t="s">
        <v>301</v>
      </c>
      <c r="B68" t="s">
        <v>168</v>
      </c>
      <c r="C68" t="s">
        <v>169</v>
      </c>
      <c r="D68" t="s">
        <v>302</v>
      </c>
      <c r="E68" t="s">
        <v>879</v>
      </c>
    </row>
    <row r="69" spans="1:5" x14ac:dyDescent="0.4">
      <c r="A69" t="s">
        <v>303</v>
      </c>
      <c r="B69" t="s">
        <v>168</v>
      </c>
      <c r="C69" t="s">
        <v>169</v>
      </c>
      <c r="D69" t="s">
        <v>304</v>
      </c>
      <c r="E69" t="s">
        <v>880</v>
      </c>
    </row>
    <row r="70" spans="1:5" x14ac:dyDescent="0.4">
      <c r="A70" t="s">
        <v>305</v>
      </c>
      <c r="B70" t="s">
        <v>168</v>
      </c>
      <c r="C70" t="s">
        <v>169</v>
      </c>
      <c r="D70" t="s">
        <v>306</v>
      </c>
      <c r="E70" t="s">
        <v>881</v>
      </c>
    </row>
    <row r="71" spans="1:5" x14ac:dyDescent="0.4">
      <c r="A71" t="s">
        <v>307</v>
      </c>
      <c r="B71" t="s">
        <v>168</v>
      </c>
      <c r="C71" t="s">
        <v>169</v>
      </c>
      <c r="D71" t="s">
        <v>308</v>
      </c>
      <c r="E71" t="s">
        <v>882</v>
      </c>
    </row>
    <row r="72" spans="1:5" x14ac:dyDescent="0.4">
      <c r="A72" t="s">
        <v>309</v>
      </c>
      <c r="B72" t="s">
        <v>168</v>
      </c>
      <c r="C72" t="s">
        <v>169</v>
      </c>
      <c r="D72" t="s">
        <v>310</v>
      </c>
      <c r="E72" t="s">
        <v>883</v>
      </c>
    </row>
    <row r="73" spans="1:5" x14ac:dyDescent="0.4">
      <c r="A73" t="s">
        <v>311</v>
      </c>
      <c r="B73" t="s">
        <v>168</v>
      </c>
      <c r="C73" t="s">
        <v>169</v>
      </c>
      <c r="D73" t="s">
        <v>312</v>
      </c>
      <c r="E73" t="s">
        <v>884</v>
      </c>
    </row>
    <row r="74" spans="1:5" x14ac:dyDescent="0.4">
      <c r="A74" t="s">
        <v>313</v>
      </c>
      <c r="B74" t="s">
        <v>168</v>
      </c>
      <c r="C74" t="s">
        <v>169</v>
      </c>
      <c r="D74" t="s">
        <v>314</v>
      </c>
      <c r="E74" t="s">
        <v>885</v>
      </c>
    </row>
    <row r="75" spans="1:5" x14ac:dyDescent="0.4">
      <c r="A75" t="s">
        <v>315</v>
      </c>
      <c r="B75" t="s">
        <v>168</v>
      </c>
      <c r="C75" t="s">
        <v>169</v>
      </c>
      <c r="D75" t="s">
        <v>316</v>
      </c>
      <c r="E75" t="s">
        <v>886</v>
      </c>
    </row>
    <row r="76" spans="1:5" x14ac:dyDescent="0.4">
      <c r="A76" t="s">
        <v>317</v>
      </c>
      <c r="B76" t="s">
        <v>168</v>
      </c>
      <c r="C76" t="s">
        <v>169</v>
      </c>
      <c r="D76" t="s">
        <v>318</v>
      </c>
      <c r="E76" t="s">
        <v>887</v>
      </c>
    </row>
    <row r="77" spans="1:5" x14ac:dyDescent="0.4">
      <c r="A77" t="s">
        <v>319</v>
      </c>
      <c r="B77" t="s">
        <v>168</v>
      </c>
      <c r="C77" t="s">
        <v>169</v>
      </c>
      <c r="D77" t="s">
        <v>320</v>
      </c>
      <c r="E77" t="s">
        <v>888</v>
      </c>
    </row>
    <row r="78" spans="1:5" x14ac:dyDescent="0.4">
      <c r="A78" t="s">
        <v>321</v>
      </c>
      <c r="B78" t="s">
        <v>168</v>
      </c>
      <c r="C78" t="s">
        <v>169</v>
      </c>
      <c r="D78" t="s">
        <v>322</v>
      </c>
      <c r="E78" t="s">
        <v>889</v>
      </c>
    </row>
    <row r="79" spans="1:5" x14ac:dyDescent="0.4">
      <c r="A79" t="s">
        <v>323</v>
      </c>
      <c r="B79" t="s">
        <v>168</v>
      </c>
      <c r="C79" t="s">
        <v>169</v>
      </c>
      <c r="D79" t="s">
        <v>324</v>
      </c>
      <c r="E79" t="s">
        <v>890</v>
      </c>
    </row>
    <row r="80" spans="1:5" x14ac:dyDescent="0.4">
      <c r="A80" t="s">
        <v>325</v>
      </c>
      <c r="B80" t="s">
        <v>168</v>
      </c>
      <c r="C80" t="s">
        <v>169</v>
      </c>
      <c r="D80" t="s">
        <v>326</v>
      </c>
      <c r="E80" t="s">
        <v>891</v>
      </c>
    </row>
    <row r="81" spans="1:5" x14ac:dyDescent="0.4">
      <c r="A81" t="s">
        <v>327</v>
      </c>
      <c r="B81" t="s">
        <v>168</v>
      </c>
      <c r="C81" t="s">
        <v>169</v>
      </c>
      <c r="D81" t="s">
        <v>328</v>
      </c>
      <c r="E81" t="s">
        <v>892</v>
      </c>
    </row>
    <row r="82" spans="1:5" x14ac:dyDescent="0.4">
      <c r="A82" t="s">
        <v>329</v>
      </c>
      <c r="B82" t="s">
        <v>168</v>
      </c>
      <c r="C82" t="s">
        <v>169</v>
      </c>
      <c r="D82" t="s">
        <v>330</v>
      </c>
      <c r="E82" t="s">
        <v>893</v>
      </c>
    </row>
    <row r="83" spans="1:5" x14ac:dyDescent="0.4">
      <c r="A83" t="s">
        <v>331</v>
      </c>
      <c r="B83" t="s">
        <v>168</v>
      </c>
      <c r="C83" t="s">
        <v>169</v>
      </c>
      <c r="D83" t="s">
        <v>332</v>
      </c>
      <c r="E83" t="s">
        <v>894</v>
      </c>
    </row>
    <row r="84" spans="1:5" x14ac:dyDescent="0.4">
      <c r="A84" t="s">
        <v>333</v>
      </c>
      <c r="B84" t="s">
        <v>168</v>
      </c>
      <c r="C84" t="s">
        <v>169</v>
      </c>
      <c r="D84" t="s">
        <v>334</v>
      </c>
      <c r="E84" t="s">
        <v>895</v>
      </c>
    </row>
    <row r="85" spans="1:5" x14ac:dyDescent="0.4">
      <c r="A85" t="s">
        <v>335</v>
      </c>
      <c r="B85" t="s">
        <v>168</v>
      </c>
      <c r="C85" t="s">
        <v>169</v>
      </c>
      <c r="D85" t="s">
        <v>336</v>
      </c>
      <c r="E85" t="s">
        <v>896</v>
      </c>
    </row>
    <row r="86" spans="1:5" x14ac:dyDescent="0.4">
      <c r="A86" t="s">
        <v>337</v>
      </c>
      <c r="B86" t="s">
        <v>168</v>
      </c>
      <c r="C86" t="s">
        <v>169</v>
      </c>
      <c r="D86" t="s">
        <v>338</v>
      </c>
      <c r="E86" t="s">
        <v>897</v>
      </c>
    </row>
    <row r="87" spans="1:5" x14ac:dyDescent="0.4">
      <c r="A87" t="s">
        <v>339</v>
      </c>
      <c r="B87" t="s">
        <v>168</v>
      </c>
      <c r="C87" t="s">
        <v>169</v>
      </c>
      <c r="D87" t="s">
        <v>340</v>
      </c>
      <c r="E87" t="s">
        <v>898</v>
      </c>
    </row>
    <row r="88" spans="1:5" x14ac:dyDescent="0.4">
      <c r="A88" t="s">
        <v>341</v>
      </c>
      <c r="B88" t="s">
        <v>168</v>
      </c>
      <c r="C88" t="s">
        <v>169</v>
      </c>
      <c r="D88" t="s">
        <v>342</v>
      </c>
      <c r="E88" t="s">
        <v>899</v>
      </c>
    </row>
    <row r="89" spans="1:5" x14ac:dyDescent="0.4">
      <c r="A89" t="s">
        <v>343</v>
      </c>
      <c r="B89" t="s">
        <v>168</v>
      </c>
      <c r="C89" t="s">
        <v>169</v>
      </c>
      <c r="D89" t="s">
        <v>344</v>
      </c>
      <c r="E89" t="s">
        <v>900</v>
      </c>
    </row>
    <row r="90" spans="1:5" x14ac:dyDescent="0.4">
      <c r="A90" t="s">
        <v>345</v>
      </c>
      <c r="B90" t="s">
        <v>168</v>
      </c>
      <c r="C90" t="s">
        <v>169</v>
      </c>
      <c r="D90" t="s">
        <v>346</v>
      </c>
      <c r="E90" t="s">
        <v>901</v>
      </c>
    </row>
    <row r="91" spans="1:5" x14ac:dyDescent="0.4">
      <c r="A91" t="s">
        <v>347</v>
      </c>
      <c r="B91" t="s">
        <v>168</v>
      </c>
      <c r="C91" t="s">
        <v>169</v>
      </c>
      <c r="D91" t="s">
        <v>348</v>
      </c>
      <c r="E91" t="s">
        <v>902</v>
      </c>
    </row>
    <row r="92" spans="1:5" x14ac:dyDescent="0.4">
      <c r="A92" t="s">
        <v>349</v>
      </c>
      <c r="B92" t="s">
        <v>168</v>
      </c>
      <c r="C92" t="s">
        <v>169</v>
      </c>
      <c r="D92" t="s">
        <v>350</v>
      </c>
      <c r="E92" t="s">
        <v>903</v>
      </c>
    </row>
    <row r="93" spans="1:5" x14ac:dyDescent="0.4">
      <c r="A93" t="s">
        <v>351</v>
      </c>
      <c r="B93" t="s">
        <v>168</v>
      </c>
      <c r="C93" t="s">
        <v>169</v>
      </c>
      <c r="D93" t="s">
        <v>352</v>
      </c>
      <c r="E93" t="s">
        <v>904</v>
      </c>
    </row>
    <row r="94" spans="1:5" x14ac:dyDescent="0.4">
      <c r="A94" t="s">
        <v>353</v>
      </c>
      <c r="B94" t="s">
        <v>168</v>
      </c>
      <c r="C94" t="s">
        <v>169</v>
      </c>
      <c r="D94" t="s">
        <v>354</v>
      </c>
      <c r="E94" t="s">
        <v>905</v>
      </c>
    </row>
    <row r="95" spans="1:5" x14ac:dyDescent="0.4">
      <c r="A95" t="s">
        <v>355</v>
      </c>
      <c r="B95" t="s">
        <v>168</v>
      </c>
      <c r="C95" t="s">
        <v>169</v>
      </c>
      <c r="D95" t="s">
        <v>356</v>
      </c>
      <c r="E95" t="s">
        <v>906</v>
      </c>
    </row>
    <row r="96" spans="1:5" x14ac:dyDescent="0.4">
      <c r="A96" t="s">
        <v>357</v>
      </c>
      <c r="B96" t="s">
        <v>168</v>
      </c>
      <c r="C96" t="s">
        <v>169</v>
      </c>
      <c r="D96" t="s">
        <v>358</v>
      </c>
      <c r="E96" t="s">
        <v>907</v>
      </c>
    </row>
    <row r="97" spans="1:5" x14ac:dyDescent="0.4">
      <c r="A97" t="s">
        <v>359</v>
      </c>
      <c r="B97" t="s">
        <v>168</v>
      </c>
      <c r="C97" t="s">
        <v>169</v>
      </c>
      <c r="D97" t="s">
        <v>360</v>
      </c>
      <c r="E97" t="s">
        <v>908</v>
      </c>
    </row>
    <row r="98" spans="1:5" x14ac:dyDescent="0.4">
      <c r="A98" t="s">
        <v>361</v>
      </c>
      <c r="B98" t="s">
        <v>168</v>
      </c>
      <c r="C98" t="s">
        <v>169</v>
      </c>
      <c r="D98" t="s">
        <v>362</v>
      </c>
      <c r="E98" t="s">
        <v>909</v>
      </c>
    </row>
    <row r="99" spans="1:5" x14ac:dyDescent="0.4">
      <c r="A99" t="s">
        <v>363</v>
      </c>
      <c r="B99" t="s">
        <v>168</v>
      </c>
      <c r="C99" t="s">
        <v>169</v>
      </c>
      <c r="D99" t="s">
        <v>364</v>
      </c>
      <c r="E99" t="s">
        <v>910</v>
      </c>
    </row>
    <row r="100" spans="1:5" x14ac:dyDescent="0.4">
      <c r="A100" t="s">
        <v>365</v>
      </c>
      <c r="B100" t="s">
        <v>168</v>
      </c>
      <c r="C100" t="s">
        <v>169</v>
      </c>
      <c r="D100" t="s">
        <v>366</v>
      </c>
      <c r="E100" t="s">
        <v>911</v>
      </c>
    </row>
    <row r="101" spans="1:5" x14ac:dyDescent="0.4">
      <c r="A101" t="s">
        <v>367</v>
      </c>
      <c r="B101" t="s">
        <v>168</v>
      </c>
      <c r="C101" t="s">
        <v>169</v>
      </c>
      <c r="D101" t="s">
        <v>368</v>
      </c>
      <c r="E101" t="s">
        <v>912</v>
      </c>
    </row>
    <row r="102" spans="1:5" x14ac:dyDescent="0.4">
      <c r="A102" t="s">
        <v>369</v>
      </c>
      <c r="B102" t="s">
        <v>168</v>
      </c>
      <c r="C102" t="s">
        <v>169</v>
      </c>
      <c r="D102" t="s">
        <v>370</v>
      </c>
      <c r="E102" t="s">
        <v>913</v>
      </c>
    </row>
    <row r="103" spans="1:5" x14ac:dyDescent="0.4">
      <c r="A103" t="s">
        <v>371</v>
      </c>
      <c r="B103" t="s">
        <v>168</v>
      </c>
      <c r="C103" t="s">
        <v>169</v>
      </c>
      <c r="D103" t="s">
        <v>372</v>
      </c>
      <c r="E103" t="s">
        <v>914</v>
      </c>
    </row>
    <row r="104" spans="1:5" x14ac:dyDescent="0.4">
      <c r="A104" t="s">
        <v>373</v>
      </c>
      <c r="B104" t="s">
        <v>168</v>
      </c>
      <c r="C104" t="s">
        <v>169</v>
      </c>
      <c r="D104" t="s">
        <v>374</v>
      </c>
      <c r="E104" t="s">
        <v>915</v>
      </c>
    </row>
    <row r="105" spans="1:5" x14ac:dyDescent="0.4">
      <c r="A105" t="s">
        <v>375</v>
      </c>
      <c r="B105" t="s">
        <v>168</v>
      </c>
      <c r="C105" t="s">
        <v>169</v>
      </c>
      <c r="D105" t="s">
        <v>376</v>
      </c>
      <c r="E105" t="s">
        <v>916</v>
      </c>
    </row>
    <row r="106" spans="1:5" x14ac:dyDescent="0.4">
      <c r="A106" t="s">
        <v>377</v>
      </c>
      <c r="B106" t="s">
        <v>168</v>
      </c>
      <c r="C106" t="s">
        <v>169</v>
      </c>
      <c r="D106" t="s">
        <v>378</v>
      </c>
      <c r="E106" t="s">
        <v>917</v>
      </c>
    </row>
    <row r="107" spans="1:5" x14ac:dyDescent="0.4">
      <c r="A107" t="s">
        <v>379</v>
      </c>
      <c r="B107" t="s">
        <v>168</v>
      </c>
      <c r="C107" t="s">
        <v>169</v>
      </c>
      <c r="D107" t="s">
        <v>380</v>
      </c>
      <c r="E107" t="s">
        <v>918</v>
      </c>
    </row>
    <row r="108" spans="1:5" x14ac:dyDescent="0.4">
      <c r="A108" t="s">
        <v>381</v>
      </c>
      <c r="B108" t="s">
        <v>168</v>
      </c>
      <c r="C108" t="s">
        <v>169</v>
      </c>
      <c r="D108" t="s">
        <v>382</v>
      </c>
      <c r="E108" t="s">
        <v>919</v>
      </c>
    </row>
    <row r="109" spans="1:5" x14ac:dyDescent="0.4">
      <c r="A109" t="s">
        <v>383</v>
      </c>
      <c r="B109" t="s">
        <v>168</v>
      </c>
      <c r="C109" t="s">
        <v>169</v>
      </c>
      <c r="D109" t="s">
        <v>384</v>
      </c>
      <c r="E109" t="s">
        <v>920</v>
      </c>
    </row>
    <row r="110" spans="1:5" x14ac:dyDescent="0.4">
      <c r="A110" t="s">
        <v>385</v>
      </c>
      <c r="B110" t="s">
        <v>168</v>
      </c>
      <c r="C110" t="s">
        <v>169</v>
      </c>
      <c r="D110" t="s">
        <v>386</v>
      </c>
      <c r="E110" t="s">
        <v>921</v>
      </c>
    </row>
    <row r="111" spans="1:5" x14ac:dyDescent="0.4">
      <c r="A111" t="s">
        <v>387</v>
      </c>
      <c r="B111" t="s">
        <v>168</v>
      </c>
      <c r="C111" t="s">
        <v>169</v>
      </c>
      <c r="D111" t="s">
        <v>388</v>
      </c>
      <c r="E111" t="s">
        <v>922</v>
      </c>
    </row>
    <row r="112" spans="1:5" x14ac:dyDescent="0.4">
      <c r="A112" t="s">
        <v>389</v>
      </c>
      <c r="B112" t="s">
        <v>168</v>
      </c>
      <c r="C112" t="s">
        <v>169</v>
      </c>
      <c r="D112" t="s">
        <v>390</v>
      </c>
      <c r="E112" t="s">
        <v>923</v>
      </c>
    </row>
    <row r="113" spans="1:5" x14ac:dyDescent="0.4">
      <c r="A113" t="s">
        <v>391</v>
      </c>
      <c r="B113" t="s">
        <v>168</v>
      </c>
      <c r="C113" t="s">
        <v>169</v>
      </c>
      <c r="D113" t="s">
        <v>392</v>
      </c>
      <c r="E113" t="s">
        <v>924</v>
      </c>
    </row>
    <row r="114" spans="1:5" x14ac:dyDescent="0.4">
      <c r="A114" t="s">
        <v>393</v>
      </c>
      <c r="B114" t="s">
        <v>168</v>
      </c>
      <c r="C114" t="s">
        <v>169</v>
      </c>
      <c r="D114" t="s">
        <v>394</v>
      </c>
      <c r="E114" t="s">
        <v>925</v>
      </c>
    </row>
    <row r="115" spans="1:5" x14ac:dyDescent="0.4">
      <c r="A115" t="s">
        <v>395</v>
      </c>
      <c r="B115" t="s">
        <v>168</v>
      </c>
      <c r="C115" t="s">
        <v>169</v>
      </c>
      <c r="D115" t="s">
        <v>396</v>
      </c>
      <c r="E115" t="s">
        <v>926</v>
      </c>
    </row>
    <row r="116" spans="1:5" x14ac:dyDescent="0.4">
      <c r="A116" t="s">
        <v>397</v>
      </c>
      <c r="B116" t="s">
        <v>168</v>
      </c>
      <c r="C116" t="s">
        <v>169</v>
      </c>
      <c r="D116" t="s">
        <v>398</v>
      </c>
      <c r="E116" t="s">
        <v>927</v>
      </c>
    </row>
    <row r="117" spans="1:5" x14ac:dyDescent="0.4">
      <c r="A117" t="s">
        <v>399</v>
      </c>
      <c r="B117" t="s">
        <v>168</v>
      </c>
      <c r="C117" t="s">
        <v>169</v>
      </c>
      <c r="D117" t="s">
        <v>400</v>
      </c>
      <c r="E117" t="s">
        <v>928</v>
      </c>
    </row>
    <row r="118" spans="1:5" x14ac:dyDescent="0.4">
      <c r="A118" t="s">
        <v>401</v>
      </c>
      <c r="B118" t="s">
        <v>168</v>
      </c>
      <c r="C118" t="s">
        <v>169</v>
      </c>
      <c r="D118" t="s">
        <v>402</v>
      </c>
      <c r="E118" t="s">
        <v>929</v>
      </c>
    </row>
    <row r="119" spans="1:5" x14ac:dyDescent="0.4">
      <c r="A119" t="s">
        <v>403</v>
      </c>
      <c r="B119" t="s">
        <v>168</v>
      </c>
      <c r="C119" t="s">
        <v>169</v>
      </c>
      <c r="D119" t="s">
        <v>404</v>
      </c>
      <c r="E119" t="s">
        <v>930</v>
      </c>
    </row>
    <row r="120" spans="1:5" x14ac:dyDescent="0.4">
      <c r="A120" t="s">
        <v>405</v>
      </c>
      <c r="B120" t="s">
        <v>168</v>
      </c>
      <c r="C120" t="s">
        <v>169</v>
      </c>
      <c r="D120" t="s">
        <v>406</v>
      </c>
      <c r="E120" t="s">
        <v>931</v>
      </c>
    </row>
    <row r="121" spans="1:5" x14ac:dyDescent="0.4">
      <c r="A121" t="s">
        <v>407</v>
      </c>
      <c r="B121" t="s">
        <v>168</v>
      </c>
      <c r="C121" t="s">
        <v>169</v>
      </c>
      <c r="D121" t="s">
        <v>408</v>
      </c>
      <c r="E121" t="s">
        <v>932</v>
      </c>
    </row>
    <row r="122" spans="1:5" x14ac:dyDescent="0.4">
      <c r="A122" t="s">
        <v>409</v>
      </c>
      <c r="B122" t="s">
        <v>168</v>
      </c>
      <c r="C122" t="s">
        <v>169</v>
      </c>
      <c r="D122" t="s">
        <v>410</v>
      </c>
      <c r="E122" t="s">
        <v>933</v>
      </c>
    </row>
    <row r="123" spans="1:5" x14ac:dyDescent="0.4">
      <c r="A123" t="s">
        <v>411</v>
      </c>
      <c r="B123" t="s">
        <v>168</v>
      </c>
      <c r="C123" t="s">
        <v>169</v>
      </c>
      <c r="D123" t="s">
        <v>412</v>
      </c>
      <c r="E123" t="s">
        <v>934</v>
      </c>
    </row>
    <row r="124" spans="1:5" x14ac:dyDescent="0.4">
      <c r="A124" t="s">
        <v>413</v>
      </c>
      <c r="B124" t="s">
        <v>168</v>
      </c>
      <c r="C124" t="s">
        <v>169</v>
      </c>
      <c r="D124" t="s">
        <v>414</v>
      </c>
      <c r="E124" t="s">
        <v>935</v>
      </c>
    </row>
    <row r="125" spans="1:5" x14ac:dyDescent="0.4">
      <c r="A125" t="s">
        <v>415</v>
      </c>
      <c r="B125" t="s">
        <v>168</v>
      </c>
      <c r="C125" t="s">
        <v>169</v>
      </c>
      <c r="D125" t="s">
        <v>416</v>
      </c>
      <c r="E125" t="s">
        <v>936</v>
      </c>
    </row>
    <row r="126" spans="1:5" x14ac:dyDescent="0.4">
      <c r="A126" t="s">
        <v>417</v>
      </c>
      <c r="B126" t="s">
        <v>168</v>
      </c>
      <c r="C126" t="s">
        <v>169</v>
      </c>
      <c r="D126" t="s">
        <v>418</v>
      </c>
      <c r="E126" t="s">
        <v>937</v>
      </c>
    </row>
    <row r="127" spans="1:5" x14ac:dyDescent="0.4">
      <c r="A127" t="s">
        <v>419</v>
      </c>
      <c r="B127" t="s">
        <v>168</v>
      </c>
      <c r="C127" t="s">
        <v>169</v>
      </c>
      <c r="D127" t="s">
        <v>420</v>
      </c>
      <c r="E127" t="s">
        <v>938</v>
      </c>
    </row>
    <row r="128" spans="1:5" x14ac:dyDescent="0.4">
      <c r="A128" t="s">
        <v>421</v>
      </c>
      <c r="B128" t="s">
        <v>168</v>
      </c>
      <c r="C128" t="s">
        <v>169</v>
      </c>
      <c r="D128" t="s">
        <v>422</v>
      </c>
      <c r="E128" t="s">
        <v>939</v>
      </c>
    </row>
    <row r="129" spans="1:5" x14ac:dyDescent="0.4">
      <c r="A129" t="s">
        <v>423</v>
      </c>
      <c r="B129" t="s">
        <v>168</v>
      </c>
      <c r="C129" t="s">
        <v>169</v>
      </c>
      <c r="D129" t="s">
        <v>424</v>
      </c>
      <c r="E129" t="s">
        <v>940</v>
      </c>
    </row>
    <row r="130" spans="1:5" x14ac:dyDescent="0.4">
      <c r="A130" t="s">
        <v>425</v>
      </c>
      <c r="B130" t="s">
        <v>168</v>
      </c>
      <c r="C130" t="s">
        <v>169</v>
      </c>
      <c r="D130" t="s">
        <v>426</v>
      </c>
      <c r="E130" t="s">
        <v>941</v>
      </c>
    </row>
    <row r="131" spans="1:5" x14ac:dyDescent="0.4">
      <c r="A131" t="s">
        <v>427</v>
      </c>
      <c r="B131" t="s">
        <v>168</v>
      </c>
      <c r="C131" t="s">
        <v>169</v>
      </c>
      <c r="D131" t="s">
        <v>428</v>
      </c>
      <c r="E131" t="s">
        <v>942</v>
      </c>
    </row>
    <row r="132" spans="1:5" x14ac:dyDescent="0.4">
      <c r="A132" t="s">
        <v>429</v>
      </c>
      <c r="B132" t="s">
        <v>168</v>
      </c>
      <c r="C132" t="s">
        <v>169</v>
      </c>
      <c r="D132" t="s">
        <v>430</v>
      </c>
      <c r="E132" t="s">
        <v>943</v>
      </c>
    </row>
    <row r="133" spans="1:5" x14ac:dyDescent="0.4">
      <c r="A133" t="s">
        <v>431</v>
      </c>
      <c r="B133" t="s">
        <v>168</v>
      </c>
      <c r="C133" t="s">
        <v>169</v>
      </c>
      <c r="D133" t="s">
        <v>432</v>
      </c>
      <c r="E133" t="s">
        <v>944</v>
      </c>
    </row>
    <row r="134" spans="1:5" x14ac:dyDescent="0.4">
      <c r="A134" t="s">
        <v>433</v>
      </c>
      <c r="B134" t="s">
        <v>168</v>
      </c>
      <c r="C134" t="s">
        <v>169</v>
      </c>
      <c r="D134" t="s">
        <v>434</v>
      </c>
      <c r="E134" t="s">
        <v>945</v>
      </c>
    </row>
    <row r="135" spans="1:5" x14ac:dyDescent="0.4">
      <c r="A135" t="s">
        <v>435</v>
      </c>
      <c r="B135" t="s">
        <v>168</v>
      </c>
      <c r="C135" t="s">
        <v>169</v>
      </c>
      <c r="D135" t="s">
        <v>436</v>
      </c>
      <c r="E135" t="s">
        <v>946</v>
      </c>
    </row>
    <row r="136" spans="1:5" x14ac:dyDescent="0.4">
      <c r="A136" t="s">
        <v>437</v>
      </c>
      <c r="B136" t="s">
        <v>168</v>
      </c>
      <c r="C136" t="s">
        <v>169</v>
      </c>
      <c r="D136" t="s">
        <v>438</v>
      </c>
      <c r="E136" t="s">
        <v>947</v>
      </c>
    </row>
    <row r="137" spans="1:5" x14ac:dyDescent="0.4">
      <c r="A137" t="s">
        <v>439</v>
      </c>
      <c r="B137" t="s">
        <v>168</v>
      </c>
      <c r="C137" t="s">
        <v>169</v>
      </c>
      <c r="D137" t="s">
        <v>440</v>
      </c>
      <c r="E137" t="s">
        <v>948</v>
      </c>
    </row>
    <row r="138" spans="1:5" x14ac:dyDescent="0.4">
      <c r="A138" t="s">
        <v>162</v>
      </c>
      <c r="B138" t="s">
        <v>168</v>
      </c>
      <c r="C138" t="s">
        <v>169</v>
      </c>
      <c r="D138" t="s">
        <v>441</v>
      </c>
      <c r="E138" t="s">
        <v>949</v>
      </c>
    </row>
    <row r="139" spans="1:5" x14ac:dyDescent="0.4">
      <c r="A139" t="s">
        <v>442</v>
      </c>
      <c r="B139" t="s">
        <v>168</v>
      </c>
      <c r="C139" t="s">
        <v>169</v>
      </c>
      <c r="D139" t="s">
        <v>443</v>
      </c>
      <c r="E139" t="s">
        <v>950</v>
      </c>
    </row>
    <row r="140" spans="1:5" x14ac:dyDescent="0.4">
      <c r="A140" t="s">
        <v>444</v>
      </c>
      <c r="B140" t="s">
        <v>168</v>
      </c>
      <c r="C140" t="s">
        <v>169</v>
      </c>
      <c r="D140" t="s">
        <v>445</v>
      </c>
      <c r="E140" t="s">
        <v>951</v>
      </c>
    </row>
    <row r="141" spans="1:5" x14ac:dyDescent="0.4">
      <c r="A141" t="s">
        <v>446</v>
      </c>
      <c r="B141" t="s">
        <v>168</v>
      </c>
      <c r="C141" t="s">
        <v>169</v>
      </c>
      <c r="D141" t="s">
        <v>447</v>
      </c>
      <c r="E141" t="s">
        <v>952</v>
      </c>
    </row>
    <row r="142" spans="1:5" x14ac:dyDescent="0.4">
      <c r="A142" t="s">
        <v>448</v>
      </c>
      <c r="B142" t="s">
        <v>168</v>
      </c>
      <c r="C142" t="s">
        <v>169</v>
      </c>
      <c r="D142" t="s">
        <v>449</v>
      </c>
      <c r="E142" t="s">
        <v>953</v>
      </c>
    </row>
    <row r="143" spans="1:5" x14ac:dyDescent="0.4">
      <c r="A143" t="s">
        <v>450</v>
      </c>
      <c r="B143" t="s">
        <v>168</v>
      </c>
      <c r="C143" t="s">
        <v>169</v>
      </c>
      <c r="D143" t="s">
        <v>451</v>
      </c>
      <c r="E143" t="s">
        <v>954</v>
      </c>
    </row>
    <row r="144" spans="1:5" x14ac:dyDescent="0.4">
      <c r="A144" t="s">
        <v>452</v>
      </c>
      <c r="B144" t="s">
        <v>168</v>
      </c>
      <c r="C144" t="s">
        <v>169</v>
      </c>
      <c r="D144" t="s">
        <v>453</v>
      </c>
      <c r="E144" t="s">
        <v>955</v>
      </c>
    </row>
    <row r="145" spans="1:5" x14ac:dyDescent="0.4">
      <c r="A145" t="s">
        <v>454</v>
      </c>
      <c r="B145" t="s">
        <v>168</v>
      </c>
      <c r="C145" t="s">
        <v>169</v>
      </c>
      <c r="D145" t="s">
        <v>455</v>
      </c>
      <c r="E145" t="s">
        <v>956</v>
      </c>
    </row>
    <row r="146" spans="1:5" x14ac:dyDescent="0.4">
      <c r="A146" t="s">
        <v>456</v>
      </c>
      <c r="B146" t="s">
        <v>168</v>
      </c>
      <c r="C146" t="s">
        <v>169</v>
      </c>
      <c r="D146" t="s">
        <v>457</v>
      </c>
      <c r="E146" t="s">
        <v>957</v>
      </c>
    </row>
    <row r="147" spans="1:5" x14ac:dyDescent="0.4">
      <c r="A147" t="s">
        <v>458</v>
      </c>
      <c r="B147" t="s">
        <v>168</v>
      </c>
      <c r="C147" t="s">
        <v>169</v>
      </c>
      <c r="D147" t="s">
        <v>459</v>
      </c>
      <c r="E147" t="s">
        <v>958</v>
      </c>
    </row>
    <row r="148" spans="1:5" x14ac:dyDescent="0.4">
      <c r="A148" t="s">
        <v>460</v>
      </c>
      <c r="B148" t="s">
        <v>168</v>
      </c>
      <c r="C148" t="s">
        <v>169</v>
      </c>
      <c r="D148" t="s">
        <v>461</v>
      </c>
      <c r="E148" t="s">
        <v>959</v>
      </c>
    </row>
    <row r="149" spans="1:5" x14ac:dyDescent="0.4">
      <c r="A149" t="s">
        <v>462</v>
      </c>
      <c r="B149" t="s">
        <v>168</v>
      </c>
      <c r="C149" t="s">
        <v>169</v>
      </c>
      <c r="D149" t="s">
        <v>463</v>
      </c>
      <c r="E149" t="s">
        <v>960</v>
      </c>
    </row>
    <row r="150" spans="1:5" x14ac:dyDescent="0.4">
      <c r="A150" t="s">
        <v>464</v>
      </c>
      <c r="B150" t="s">
        <v>168</v>
      </c>
      <c r="C150" t="s">
        <v>169</v>
      </c>
      <c r="D150" t="s">
        <v>465</v>
      </c>
      <c r="E150" t="s">
        <v>961</v>
      </c>
    </row>
    <row r="151" spans="1:5" x14ac:dyDescent="0.4">
      <c r="A151" t="s">
        <v>466</v>
      </c>
      <c r="B151" t="s">
        <v>168</v>
      </c>
      <c r="C151" t="s">
        <v>169</v>
      </c>
      <c r="D151" t="s">
        <v>467</v>
      </c>
      <c r="E151" t="s">
        <v>962</v>
      </c>
    </row>
    <row r="152" spans="1:5" x14ac:dyDescent="0.4">
      <c r="A152" t="s">
        <v>468</v>
      </c>
      <c r="B152" t="s">
        <v>168</v>
      </c>
      <c r="C152" t="s">
        <v>169</v>
      </c>
      <c r="D152" t="s">
        <v>469</v>
      </c>
      <c r="E152" t="s">
        <v>963</v>
      </c>
    </row>
    <row r="153" spans="1:5" x14ac:dyDescent="0.4">
      <c r="A153" t="s">
        <v>470</v>
      </c>
      <c r="B153" t="s">
        <v>168</v>
      </c>
      <c r="C153" t="s">
        <v>169</v>
      </c>
      <c r="D153" t="s">
        <v>471</v>
      </c>
      <c r="E153" t="s">
        <v>964</v>
      </c>
    </row>
    <row r="154" spans="1:5" x14ac:dyDescent="0.4">
      <c r="A154" t="s">
        <v>472</v>
      </c>
      <c r="B154" t="s">
        <v>168</v>
      </c>
      <c r="C154" t="s">
        <v>169</v>
      </c>
      <c r="D154" t="s">
        <v>473</v>
      </c>
      <c r="E154" t="s">
        <v>965</v>
      </c>
    </row>
    <row r="155" spans="1:5" x14ac:dyDescent="0.4">
      <c r="A155" t="s">
        <v>474</v>
      </c>
      <c r="B155" t="s">
        <v>168</v>
      </c>
      <c r="C155" t="s">
        <v>169</v>
      </c>
      <c r="D155" t="s">
        <v>475</v>
      </c>
      <c r="E155" t="s">
        <v>966</v>
      </c>
    </row>
    <row r="156" spans="1:5" x14ac:dyDescent="0.4">
      <c r="A156" t="s">
        <v>474</v>
      </c>
      <c r="B156" t="s">
        <v>168</v>
      </c>
      <c r="C156" t="s">
        <v>169</v>
      </c>
      <c r="D156" t="s">
        <v>476</v>
      </c>
      <c r="E156" t="s">
        <v>967</v>
      </c>
    </row>
    <row r="157" spans="1:5" x14ac:dyDescent="0.4">
      <c r="A157" t="s">
        <v>477</v>
      </c>
      <c r="B157" t="s">
        <v>168</v>
      </c>
      <c r="C157" t="s">
        <v>169</v>
      </c>
      <c r="D157" t="s">
        <v>478</v>
      </c>
      <c r="E157" t="s">
        <v>968</v>
      </c>
    </row>
    <row r="158" spans="1:5" x14ac:dyDescent="0.4">
      <c r="A158" t="s">
        <v>479</v>
      </c>
      <c r="B158" t="s">
        <v>168</v>
      </c>
      <c r="C158" t="s">
        <v>169</v>
      </c>
      <c r="D158" t="s">
        <v>480</v>
      </c>
      <c r="E158" t="s">
        <v>969</v>
      </c>
    </row>
    <row r="159" spans="1:5" x14ac:dyDescent="0.4">
      <c r="A159" t="s">
        <v>481</v>
      </c>
      <c r="B159" t="s">
        <v>168</v>
      </c>
      <c r="C159" t="s">
        <v>169</v>
      </c>
      <c r="D159" t="s">
        <v>482</v>
      </c>
      <c r="E159" t="s">
        <v>970</v>
      </c>
    </row>
    <row r="160" spans="1:5" x14ac:dyDescent="0.4">
      <c r="A160" t="s">
        <v>483</v>
      </c>
      <c r="B160" t="s">
        <v>168</v>
      </c>
      <c r="C160" t="s">
        <v>169</v>
      </c>
      <c r="D160" t="s">
        <v>484</v>
      </c>
      <c r="E160" t="s">
        <v>971</v>
      </c>
    </row>
    <row r="161" spans="1:5" x14ac:dyDescent="0.4">
      <c r="A161" t="s">
        <v>485</v>
      </c>
      <c r="B161" t="s">
        <v>168</v>
      </c>
      <c r="C161" t="s">
        <v>169</v>
      </c>
      <c r="D161" t="s">
        <v>486</v>
      </c>
      <c r="E161" t="s">
        <v>972</v>
      </c>
    </row>
    <row r="162" spans="1:5" x14ac:dyDescent="0.4">
      <c r="A162" t="s">
        <v>487</v>
      </c>
      <c r="B162" t="s">
        <v>168</v>
      </c>
      <c r="C162" t="s">
        <v>169</v>
      </c>
      <c r="D162" t="s">
        <v>488</v>
      </c>
      <c r="E162" t="s">
        <v>973</v>
      </c>
    </row>
    <row r="163" spans="1:5" x14ac:dyDescent="0.4">
      <c r="A163" t="s">
        <v>489</v>
      </c>
      <c r="B163" t="s">
        <v>168</v>
      </c>
      <c r="C163" t="s">
        <v>169</v>
      </c>
      <c r="D163" t="s">
        <v>490</v>
      </c>
      <c r="E163" t="s">
        <v>974</v>
      </c>
    </row>
    <row r="164" spans="1:5" x14ac:dyDescent="0.4">
      <c r="A164" t="s">
        <v>491</v>
      </c>
      <c r="B164" t="s">
        <v>168</v>
      </c>
      <c r="C164" t="s">
        <v>169</v>
      </c>
      <c r="D164" t="s">
        <v>492</v>
      </c>
      <c r="E164" t="s">
        <v>975</v>
      </c>
    </row>
    <row r="165" spans="1:5" x14ac:dyDescent="0.4">
      <c r="A165" t="s">
        <v>493</v>
      </c>
      <c r="B165" t="s">
        <v>168</v>
      </c>
      <c r="C165" t="s">
        <v>169</v>
      </c>
      <c r="D165" t="s">
        <v>494</v>
      </c>
      <c r="E165" t="s">
        <v>976</v>
      </c>
    </row>
    <row r="166" spans="1:5" x14ac:dyDescent="0.4">
      <c r="A166" t="s">
        <v>495</v>
      </c>
      <c r="B166" t="s">
        <v>168</v>
      </c>
      <c r="C166" t="s">
        <v>169</v>
      </c>
      <c r="D166" t="s">
        <v>496</v>
      </c>
      <c r="E166" t="s">
        <v>977</v>
      </c>
    </row>
    <row r="167" spans="1:5" x14ac:dyDescent="0.4">
      <c r="A167" t="s">
        <v>497</v>
      </c>
      <c r="B167" t="s">
        <v>168</v>
      </c>
      <c r="C167" t="s">
        <v>169</v>
      </c>
      <c r="D167" t="s">
        <v>498</v>
      </c>
      <c r="E167" t="s">
        <v>978</v>
      </c>
    </row>
    <row r="168" spans="1:5" x14ac:dyDescent="0.4">
      <c r="A168" t="s">
        <v>499</v>
      </c>
      <c r="B168" t="s">
        <v>168</v>
      </c>
      <c r="C168" t="s">
        <v>169</v>
      </c>
      <c r="D168" t="s">
        <v>500</v>
      </c>
      <c r="E168" t="s">
        <v>979</v>
      </c>
    </row>
    <row r="169" spans="1:5" x14ac:dyDescent="0.4">
      <c r="A169" t="s">
        <v>501</v>
      </c>
      <c r="B169" t="s">
        <v>168</v>
      </c>
      <c r="C169" t="s">
        <v>169</v>
      </c>
      <c r="D169" t="s">
        <v>502</v>
      </c>
      <c r="E169" t="s">
        <v>980</v>
      </c>
    </row>
    <row r="170" spans="1:5" x14ac:dyDescent="0.4">
      <c r="A170" t="s">
        <v>503</v>
      </c>
      <c r="B170" t="s">
        <v>168</v>
      </c>
      <c r="C170" t="s">
        <v>169</v>
      </c>
      <c r="D170" t="s">
        <v>504</v>
      </c>
      <c r="E170" t="s">
        <v>981</v>
      </c>
    </row>
    <row r="171" spans="1:5" x14ac:dyDescent="0.4">
      <c r="A171" t="s">
        <v>505</v>
      </c>
      <c r="B171" t="s">
        <v>168</v>
      </c>
      <c r="C171" t="s">
        <v>169</v>
      </c>
      <c r="D171" t="s">
        <v>506</v>
      </c>
      <c r="E171" t="s">
        <v>982</v>
      </c>
    </row>
    <row r="172" spans="1:5" x14ac:dyDescent="0.4">
      <c r="A172" t="s">
        <v>507</v>
      </c>
      <c r="B172" t="s">
        <v>168</v>
      </c>
      <c r="C172" t="s">
        <v>169</v>
      </c>
      <c r="D172" t="s">
        <v>508</v>
      </c>
      <c r="E172" t="s">
        <v>983</v>
      </c>
    </row>
    <row r="173" spans="1:5" x14ac:dyDescent="0.4">
      <c r="A173" t="s">
        <v>509</v>
      </c>
      <c r="B173" t="s">
        <v>168</v>
      </c>
      <c r="C173" t="s">
        <v>169</v>
      </c>
      <c r="D173" t="s">
        <v>510</v>
      </c>
      <c r="E173" t="s">
        <v>984</v>
      </c>
    </row>
    <row r="174" spans="1:5" x14ac:dyDescent="0.4">
      <c r="A174" t="s">
        <v>511</v>
      </c>
      <c r="B174" t="s">
        <v>168</v>
      </c>
      <c r="C174" t="s">
        <v>169</v>
      </c>
      <c r="D174" t="s">
        <v>512</v>
      </c>
      <c r="E174" t="s">
        <v>985</v>
      </c>
    </row>
    <row r="175" spans="1:5" x14ac:dyDescent="0.4">
      <c r="A175" t="s">
        <v>513</v>
      </c>
      <c r="B175" t="s">
        <v>168</v>
      </c>
      <c r="C175" t="s">
        <v>169</v>
      </c>
      <c r="D175" t="s">
        <v>514</v>
      </c>
      <c r="E175" t="s">
        <v>986</v>
      </c>
    </row>
    <row r="176" spans="1:5" x14ac:dyDescent="0.4">
      <c r="A176" t="s">
        <v>515</v>
      </c>
      <c r="B176" t="s">
        <v>168</v>
      </c>
      <c r="C176" t="s">
        <v>169</v>
      </c>
      <c r="D176" t="s">
        <v>516</v>
      </c>
      <c r="E176" t="s">
        <v>987</v>
      </c>
    </row>
    <row r="177" spans="1:5" x14ac:dyDescent="0.4">
      <c r="A177" t="s">
        <v>517</v>
      </c>
      <c r="B177" t="s">
        <v>168</v>
      </c>
      <c r="C177" t="s">
        <v>169</v>
      </c>
      <c r="D177" t="s">
        <v>518</v>
      </c>
      <c r="E177" t="s">
        <v>988</v>
      </c>
    </row>
    <row r="178" spans="1:5" x14ac:dyDescent="0.4">
      <c r="A178" t="s">
        <v>519</v>
      </c>
      <c r="B178" t="s">
        <v>168</v>
      </c>
      <c r="C178" t="s">
        <v>169</v>
      </c>
      <c r="D178" t="s">
        <v>520</v>
      </c>
      <c r="E178" t="s">
        <v>989</v>
      </c>
    </row>
    <row r="179" spans="1:5" x14ac:dyDescent="0.4">
      <c r="A179" t="s">
        <v>521</v>
      </c>
      <c r="B179" t="s">
        <v>168</v>
      </c>
      <c r="C179" t="s">
        <v>169</v>
      </c>
      <c r="D179" t="s">
        <v>522</v>
      </c>
      <c r="E179" t="s">
        <v>990</v>
      </c>
    </row>
    <row r="180" spans="1:5" x14ac:dyDescent="0.4">
      <c r="A180" t="s">
        <v>523</v>
      </c>
      <c r="B180" t="s">
        <v>168</v>
      </c>
      <c r="C180" t="s">
        <v>169</v>
      </c>
      <c r="D180" t="s">
        <v>524</v>
      </c>
      <c r="E180" t="s">
        <v>991</v>
      </c>
    </row>
    <row r="181" spans="1:5" x14ac:dyDescent="0.4">
      <c r="A181" t="s">
        <v>525</v>
      </c>
      <c r="B181" t="s">
        <v>168</v>
      </c>
      <c r="C181" t="s">
        <v>169</v>
      </c>
      <c r="D181" t="s">
        <v>526</v>
      </c>
      <c r="E181" t="s">
        <v>992</v>
      </c>
    </row>
    <row r="182" spans="1:5" x14ac:dyDescent="0.4">
      <c r="A182" t="s">
        <v>527</v>
      </c>
      <c r="B182" t="s">
        <v>168</v>
      </c>
      <c r="C182" t="s">
        <v>169</v>
      </c>
      <c r="D182" t="s">
        <v>528</v>
      </c>
      <c r="E182" t="s">
        <v>993</v>
      </c>
    </row>
    <row r="183" spans="1:5" x14ac:dyDescent="0.4">
      <c r="A183" t="s">
        <v>529</v>
      </c>
      <c r="B183" t="s">
        <v>168</v>
      </c>
      <c r="C183" t="s">
        <v>169</v>
      </c>
      <c r="D183" t="s">
        <v>530</v>
      </c>
      <c r="E183" t="s">
        <v>994</v>
      </c>
    </row>
    <row r="184" spans="1:5" x14ac:dyDescent="0.4">
      <c r="A184" t="s">
        <v>531</v>
      </c>
      <c r="B184" t="s">
        <v>168</v>
      </c>
      <c r="C184" t="s">
        <v>169</v>
      </c>
      <c r="D184" t="s">
        <v>532</v>
      </c>
      <c r="E184" t="s">
        <v>995</v>
      </c>
    </row>
    <row r="185" spans="1:5" x14ac:dyDescent="0.4">
      <c r="A185" t="s">
        <v>533</v>
      </c>
      <c r="B185" t="s">
        <v>168</v>
      </c>
      <c r="C185" t="s">
        <v>169</v>
      </c>
      <c r="D185" t="s">
        <v>534</v>
      </c>
      <c r="E185" t="s">
        <v>996</v>
      </c>
    </row>
    <row r="186" spans="1:5" x14ac:dyDescent="0.4">
      <c r="A186" t="s">
        <v>535</v>
      </c>
      <c r="B186" t="s">
        <v>168</v>
      </c>
      <c r="C186" t="s">
        <v>169</v>
      </c>
      <c r="D186" t="s">
        <v>536</v>
      </c>
      <c r="E186" t="s">
        <v>997</v>
      </c>
    </row>
    <row r="187" spans="1:5" x14ac:dyDescent="0.4">
      <c r="A187" t="s">
        <v>537</v>
      </c>
      <c r="B187" t="s">
        <v>168</v>
      </c>
      <c r="C187" t="s">
        <v>169</v>
      </c>
      <c r="D187" t="s">
        <v>538</v>
      </c>
      <c r="E187" t="s">
        <v>998</v>
      </c>
    </row>
    <row r="188" spans="1:5" x14ac:dyDescent="0.4">
      <c r="A188" t="s">
        <v>539</v>
      </c>
      <c r="B188" t="s">
        <v>168</v>
      </c>
      <c r="C188" t="s">
        <v>169</v>
      </c>
      <c r="D188" t="s">
        <v>540</v>
      </c>
      <c r="E188" t="s">
        <v>999</v>
      </c>
    </row>
    <row r="189" spans="1:5" x14ac:dyDescent="0.4">
      <c r="A189" t="s">
        <v>541</v>
      </c>
      <c r="B189" t="s">
        <v>168</v>
      </c>
      <c r="C189" t="s">
        <v>169</v>
      </c>
      <c r="D189" t="s">
        <v>542</v>
      </c>
      <c r="E189" t="s">
        <v>1000</v>
      </c>
    </row>
    <row r="190" spans="1:5" x14ac:dyDescent="0.4">
      <c r="A190" t="s">
        <v>543</v>
      </c>
      <c r="B190" t="s">
        <v>168</v>
      </c>
      <c r="C190" t="s">
        <v>169</v>
      </c>
      <c r="D190" t="s">
        <v>544</v>
      </c>
      <c r="E190" t="s">
        <v>1001</v>
      </c>
    </row>
    <row r="191" spans="1:5" x14ac:dyDescent="0.4">
      <c r="A191" t="s">
        <v>545</v>
      </c>
      <c r="B191" t="s">
        <v>168</v>
      </c>
      <c r="C191" t="s">
        <v>169</v>
      </c>
      <c r="D191" t="s">
        <v>546</v>
      </c>
      <c r="E191" t="s">
        <v>1002</v>
      </c>
    </row>
    <row r="192" spans="1:5" x14ac:dyDescent="0.4">
      <c r="A192" t="s">
        <v>547</v>
      </c>
      <c r="B192" t="s">
        <v>168</v>
      </c>
      <c r="C192" t="s">
        <v>169</v>
      </c>
      <c r="D192" t="s">
        <v>548</v>
      </c>
      <c r="E192" t="s">
        <v>1003</v>
      </c>
    </row>
    <row r="193" spans="1:5" x14ac:dyDescent="0.4">
      <c r="A193" t="s">
        <v>549</v>
      </c>
      <c r="B193" t="s">
        <v>168</v>
      </c>
      <c r="C193" t="s">
        <v>169</v>
      </c>
      <c r="D193" t="s">
        <v>550</v>
      </c>
      <c r="E193" t="s">
        <v>1004</v>
      </c>
    </row>
    <row r="194" spans="1:5" x14ac:dyDescent="0.4">
      <c r="A194" t="s">
        <v>551</v>
      </c>
      <c r="B194" t="s">
        <v>168</v>
      </c>
      <c r="C194" t="s">
        <v>169</v>
      </c>
      <c r="D194" t="s">
        <v>552</v>
      </c>
      <c r="E194" t="s">
        <v>1005</v>
      </c>
    </row>
    <row r="195" spans="1:5" x14ac:dyDescent="0.4">
      <c r="A195" t="s">
        <v>553</v>
      </c>
      <c r="B195" t="s">
        <v>168</v>
      </c>
      <c r="C195" t="s">
        <v>169</v>
      </c>
      <c r="D195" t="s">
        <v>554</v>
      </c>
      <c r="E195" t="s">
        <v>1006</v>
      </c>
    </row>
    <row r="196" spans="1:5" x14ac:dyDescent="0.4">
      <c r="A196" t="s">
        <v>555</v>
      </c>
      <c r="B196" t="s">
        <v>168</v>
      </c>
      <c r="C196" t="s">
        <v>169</v>
      </c>
      <c r="D196" t="s">
        <v>556</v>
      </c>
      <c r="E196" t="s">
        <v>1007</v>
      </c>
    </row>
    <row r="197" spans="1:5" x14ac:dyDescent="0.4">
      <c r="A197" t="s">
        <v>557</v>
      </c>
      <c r="B197" t="s">
        <v>168</v>
      </c>
      <c r="C197" t="s">
        <v>169</v>
      </c>
      <c r="D197" t="s">
        <v>558</v>
      </c>
      <c r="E197" t="s">
        <v>1008</v>
      </c>
    </row>
    <row r="198" spans="1:5" x14ac:dyDescent="0.4">
      <c r="A198" t="s">
        <v>559</v>
      </c>
      <c r="B198" t="s">
        <v>168</v>
      </c>
      <c r="C198" t="s">
        <v>169</v>
      </c>
      <c r="D198" t="s">
        <v>560</v>
      </c>
      <c r="E198" t="s">
        <v>1009</v>
      </c>
    </row>
    <row r="199" spans="1:5" x14ac:dyDescent="0.4">
      <c r="A199" t="s">
        <v>561</v>
      </c>
      <c r="B199" t="s">
        <v>168</v>
      </c>
      <c r="C199" t="s">
        <v>169</v>
      </c>
      <c r="D199" t="s">
        <v>562</v>
      </c>
      <c r="E199" t="s">
        <v>1010</v>
      </c>
    </row>
    <row r="200" spans="1:5" x14ac:dyDescent="0.4">
      <c r="A200" t="s">
        <v>563</v>
      </c>
      <c r="B200" t="s">
        <v>168</v>
      </c>
      <c r="C200" t="s">
        <v>169</v>
      </c>
      <c r="D200" t="s">
        <v>564</v>
      </c>
      <c r="E200" t="s">
        <v>1011</v>
      </c>
    </row>
    <row r="201" spans="1:5" x14ac:dyDescent="0.4">
      <c r="A201" t="s">
        <v>565</v>
      </c>
      <c r="B201" t="s">
        <v>168</v>
      </c>
      <c r="C201" t="s">
        <v>169</v>
      </c>
      <c r="D201" t="s">
        <v>566</v>
      </c>
      <c r="E201" t="s">
        <v>1012</v>
      </c>
    </row>
    <row r="202" spans="1:5" x14ac:dyDescent="0.4">
      <c r="A202" t="s">
        <v>567</v>
      </c>
      <c r="B202" t="s">
        <v>168</v>
      </c>
      <c r="C202" t="s">
        <v>169</v>
      </c>
      <c r="D202" t="s">
        <v>568</v>
      </c>
      <c r="E202" t="s">
        <v>1013</v>
      </c>
    </row>
    <row r="203" spans="1:5" x14ac:dyDescent="0.4">
      <c r="A203" t="s">
        <v>569</v>
      </c>
      <c r="B203" t="s">
        <v>168</v>
      </c>
      <c r="C203" t="s">
        <v>169</v>
      </c>
      <c r="D203" t="s">
        <v>570</v>
      </c>
      <c r="E203" t="s">
        <v>1014</v>
      </c>
    </row>
    <row r="204" spans="1:5" x14ac:dyDescent="0.4">
      <c r="A204" t="s">
        <v>571</v>
      </c>
      <c r="B204" t="s">
        <v>168</v>
      </c>
      <c r="C204" t="s">
        <v>169</v>
      </c>
      <c r="D204" t="s">
        <v>572</v>
      </c>
      <c r="E204" t="s">
        <v>1015</v>
      </c>
    </row>
    <row r="205" spans="1:5" x14ac:dyDescent="0.4">
      <c r="A205" t="s">
        <v>573</v>
      </c>
      <c r="B205" t="s">
        <v>168</v>
      </c>
      <c r="C205" t="s">
        <v>169</v>
      </c>
      <c r="D205" t="s">
        <v>574</v>
      </c>
      <c r="E205" t="s">
        <v>1016</v>
      </c>
    </row>
    <row r="206" spans="1:5" x14ac:dyDescent="0.4">
      <c r="A206" t="s">
        <v>575</v>
      </c>
      <c r="B206" t="s">
        <v>168</v>
      </c>
      <c r="C206" t="s">
        <v>169</v>
      </c>
      <c r="D206" t="s">
        <v>576</v>
      </c>
      <c r="E206" t="s">
        <v>1017</v>
      </c>
    </row>
    <row r="207" spans="1:5" x14ac:dyDescent="0.4">
      <c r="A207" t="s">
        <v>577</v>
      </c>
      <c r="B207" t="s">
        <v>168</v>
      </c>
      <c r="C207" t="s">
        <v>169</v>
      </c>
      <c r="D207" t="s">
        <v>578</v>
      </c>
      <c r="E207" t="s">
        <v>1018</v>
      </c>
    </row>
    <row r="208" spans="1:5" x14ac:dyDescent="0.4">
      <c r="A208" t="s">
        <v>579</v>
      </c>
      <c r="B208" t="s">
        <v>168</v>
      </c>
      <c r="C208" t="s">
        <v>169</v>
      </c>
      <c r="D208" t="s">
        <v>580</v>
      </c>
      <c r="E208" t="s">
        <v>1019</v>
      </c>
    </row>
    <row r="209" spans="1:5" x14ac:dyDescent="0.4">
      <c r="A209" t="s">
        <v>581</v>
      </c>
      <c r="B209" t="s">
        <v>168</v>
      </c>
      <c r="C209" t="s">
        <v>169</v>
      </c>
      <c r="D209" t="s">
        <v>582</v>
      </c>
      <c r="E209" t="s">
        <v>1020</v>
      </c>
    </row>
    <row r="210" spans="1:5" x14ac:dyDescent="0.4">
      <c r="A210" t="s">
        <v>583</v>
      </c>
      <c r="B210" t="s">
        <v>168</v>
      </c>
      <c r="C210" t="s">
        <v>169</v>
      </c>
      <c r="D210" t="s">
        <v>584</v>
      </c>
      <c r="E210" t="s">
        <v>1021</v>
      </c>
    </row>
    <row r="211" spans="1:5" x14ac:dyDescent="0.4">
      <c r="A211" t="s">
        <v>585</v>
      </c>
      <c r="B211" t="s">
        <v>168</v>
      </c>
      <c r="C211" t="s">
        <v>169</v>
      </c>
      <c r="D211" t="s">
        <v>586</v>
      </c>
      <c r="E211" t="s">
        <v>1022</v>
      </c>
    </row>
    <row r="212" spans="1:5" x14ac:dyDescent="0.4">
      <c r="A212" t="s">
        <v>587</v>
      </c>
      <c r="B212" t="s">
        <v>168</v>
      </c>
      <c r="C212" t="s">
        <v>169</v>
      </c>
      <c r="D212" t="s">
        <v>588</v>
      </c>
      <c r="E212" t="s">
        <v>1023</v>
      </c>
    </row>
    <row r="213" spans="1:5" x14ac:dyDescent="0.4">
      <c r="A213" t="s">
        <v>589</v>
      </c>
      <c r="B213" t="s">
        <v>168</v>
      </c>
      <c r="C213" t="s">
        <v>169</v>
      </c>
      <c r="D213" t="s">
        <v>590</v>
      </c>
      <c r="E213" t="s">
        <v>1024</v>
      </c>
    </row>
    <row r="214" spans="1:5" x14ac:dyDescent="0.4">
      <c r="A214" t="s">
        <v>591</v>
      </c>
      <c r="B214" t="s">
        <v>168</v>
      </c>
      <c r="C214" t="s">
        <v>169</v>
      </c>
      <c r="D214" t="s">
        <v>592</v>
      </c>
      <c r="E214" t="s">
        <v>1025</v>
      </c>
    </row>
    <row r="215" spans="1:5" x14ac:dyDescent="0.4">
      <c r="A215" t="s">
        <v>593</v>
      </c>
      <c r="B215" t="s">
        <v>168</v>
      </c>
      <c r="C215" t="s">
        <v>169</v>
      </c>
      <c r="D215" t="s">
        <v>594</v>
      </c>
      <c r="E215" t="s">
        <v>1026</v>
      </c>
    </row>
    <row r="216" spans="1:5" x14ac:dyDescent="0.4">
      <c r="A216" t="s">
        <v>595</v>
      </c>
      <c r="B216" t="s">
        <v>168</v>
      </c>
      <c r="C216" t="s">
        <v>169</v>
      </c>
      <c r="D216" t="s">
        <v>596</v>
      </c>
      <c r="E216" t="s">
        <v>1027</v>
      </c>
    </row>
    <row r="217" spans="1:5" x14ac:dyDescent="0.4">
      <c r="A217" t="s">
        <v>597</v>
      </c>
      <c r="B217" t="s">
        <v>168</v>
      </c>
      <c r="C217" t="s">
        <v>169</v>
      </c>
      <c r="D217" t="s">
        <v>598</v>
      </c>
      <c r="E217" t="s">
        <v>1028</v>
      </c>
    </row>
    <row r="218" spans="1:5" x14ac:dyDescent="0.4">
      <c r="A218" t="s">
        <v>599</v>
      </c>
      <c r="B218" t="s">
        <v>168</v>
      </c>
      <c r="C218" t="s">
        <v>169</v>
      </c>
      <c r="D218" t="s">
        <v>600</v>
      </c>
      <c r="E218" t="s">
        <v>1029</v>
      </c>
    </row>
    <row r="219" spans="1:5" x14ac:dyDescent="0.4">
      <c r="A219" t="s">
        <v>601</v>
      </c>
      <c r="B219" t="s">
        <v>168</v>
      </c>
      <c r="C219" t="s">
        <v>169</v>
      </c>
      <c r="D219" t="s">
        <v>602</v>
      </c>
      <c r="E219" t="s">
        <v>1030</v>
      </c>
    </row>
    <row r="220" spans="1:5" x14ac:dyDescent="0.4">
      <c r="A220" t="s">
        <v>603</v>
      </c>
      <c r="B220" t="s">
        <v>168</v>
      </c>
      <c r="C220" t="s">
        <v>169</v>
      </c>
      <c r="D220" t="s">
        <v>604</v>
      </c>
      <c r="E220" t="s">
        <v>1031</v>
      </c>
    </row>
    <row r="221" spans="1:5" x14ac:dyDescent="0.4">
      <c r="A221" t="s">
        <v>605</v>
      </c>
      <c r="B221" t="s">
        <v>168</v>
      </c>
      <c r="C221" t="s">
        <v>169</v>
      </c>
      <c r="D221" t="s">
        <v>606</v>
      </c>
      <c r="E221" t="s">
        <v>1032</v>
      </c>
    </row>
    <row r="222" spans="1:5" x14ac:dyDescent="0.4">
      <c r="A222" t="s">
        <v>607</v>
      </c>
      <c r="B222" t="s">
        <v>168</v>
      </c>
      <c r="C222" t="s">
        <v>169</v>
      </c>
      <c r="D222" t="s">
        <v>608</v>
      </c>
      <c r="E222" t="s">
        <v>1033</v>
      </c>
    </row>
    <row r="223" spans="1:5" x14ac:dyDescent="0.4">
      <c r="A223" t="s">
        <v>609</v>
      </c>
      <c r="B223" t="s">
        <v>168</v>
      </c>
      <c r="C223" t="s">
        <v>169</v>
      </c>
      <c r="D223" t="s">
        <v>610</v>
      </c>
      <c r="E223" t="s">
        <v>1034</v>
      </c>
    </row>
    <row r="224" spans="1:5" x14ac:dyDescent="0.4">
      <c r="A224" t="s">
        <v>611</v>
      </c>
      <c r="B224" t="s">
        <v>168</v>
      </c>
      <c r="C224" t="s">
        <v>169</v>
      </c>
      <c r="D224" t="s">
        <v>612</v>
      </c>
      <c r="E224" t="s">
        <v>1035</v>
      </c>
    </row>
    <row r="225" spans="1:5" x14ac:dyDescent="0.4">
      <c r="A225" t="s">
        <v>613</v>
      </c>
      <c r="B225" t="s">
        <v>168</v>
      </c>
      <c r="C225" t="s">
        <v>169</v>
      </c>
      <c r="D225" t="s">
        <v>614</v>
      </c>
      <c r="E225" t="s">
        <v>1036</v>
      </c>
    </row>
    <row r="226" spans="1:5" x14ac:dyDescent="0.4">
      <c r="A226" t="s">
        <v>615</v>
      </c>
      <c r="B226" t="s">
        <v>168</v>
      </c>
      <c r="C226" t="s">
        <v>169</v>
      </c>
      <c r="D226" t="s">
        <v>616</v>
      </c>
      <c r="E226" t="s">
        <v>1037</v>
      </c>
    </row>
    <row r="227" spans="1:5" x14ac:dyDescent="0.4">
      <c r="A227" t="s">
        <v>617</v>
      </c>
      <c r="B227" t="s">
        <v>168</v>
      </c>
      <c r="C227" t="s">
        <v>169</v>
      </c>
      <c r="D227" t="s">
        <v>618</v>
      </c>
      <c r="E227" t="s">
        <v>1038</v>
      </c>
    </row>
    <row r="228" spans="1:5" x14ac:dyDescent="0.4">
      <c r="A228" t="s">
        <v>619</v>
      </c>
      <c r="B228" t="s">
        <v>168</v>
      </c>
      <c r="C228" t="s">
        <v>169</v>
      </c>
      <c r="D228" t="s">
        <v>620</v>
      </c>
      <c r="E228" t="s">
        <v>1039</v>
      </c>
    </row>
    <row r="229" spans="1:5" x14ac:dyDescent="0.4">
      <c r="A229" t="s">
        <v>621</v>
      </c>
      <c r="B229" t="s">
        <v>168</v>
      </c>
      <c r="C229" t="s">
        <v>169</v>
      </c>
      <c r="D229" t="s">
        <v>622</v>
      </c>
      <c r="E229" t="s">
        <v>1040</v>
      </c>
    </row>
    <row r="230" spans="1:5" x14ac:dyDescent="0.4">
      <c r="A230" t="s">
        <v>623</v>
      </c>
      <c r="B230" t="s">
        <v>168</v>
      </c>
      <c r="C230" t="s">
        <v>169</v>
      </c>
      <c r="D230" t="s">
        <v>624</v>
      </c>
      <c r="E230" t="s">
        <v>1041</v>
      </c>
    </row>
    <row r="231" spans="1:5" x14ac:dyDescent="0.4">
      <c r="A231" t="s">
        <v>625</v>
      </c>
      <c r="B231" t="s">
        <v>168</v>
      </c>
      <c r="C231" t="s">
        <v>169</v>
      </c>
      <c r="D231" t="s">
        <v>626</v>
      </c>
      <c r="E231" t="s">
        <v>1042</v>
      </c>
    </row>
    <row r="232" spans="1:5" x14ac:dyDescent="0.4">
      <c r="A232" t="s">
        <v>627</v>
      </c>
      <c r="B232" t="s">
        <v>168</v>
      </c>
      <c r="C232" t="s">
        <v>169</v>
      </c>
      <c r="D232" t="s">
        <v>628</v>
      </c>
      <c r="E232" t="s">
        <v>1043</v>
      </c>
    </row>
    <row r="233" spans="1:5" x14ac:dyDescent="0.4">
      <c r="A233" t="s">
        <v>629</v>
      </c>
      <c r="B233" t="s">
        <v>168</v>
      </c>
      <c r="C233" t="s">
        <v>169</v>
      </c>
      <c r="D233" t="s">
        <v>630</v>
      </c>
      <c r="E233" t="s">
        <v>1044</v>
      </c>
    </row>
    <row r="234" spans="1:5" x14ac:dyDescent="0.4">
      <c r="A234" t="s">
        <v>631</v>
      </c>
      <c r="B234" t="s">
        <v>168</v>
      </c>
      <c r="C234" t="s">
        <v>169</v>
      </c>
      <c r="D234" t="s">
        <v>632</v>
      </c>
      <c r="E234" t="s">
        <v>1045</v>
      </c>
    </row>
    <row r="235" spans="1:5" x14ac:dyDescent="0.4">
      <c r="A235" t="s">
        <v>633</v>
      </c>
      <c r="B235" t="s">
        <v>168</v>
      </c>
      <c r="C235" t="s">
        <v>169</v>
      </c>
      <c r="D235" t="s">
        <v>634</v>
      </c>
      <c r="E235" t="s">
        <v>1046</v>
      </c>
    </row>
    <row r="236" spans="1:5" x14ac:dyDescent="0.4">
      <c r="A236" t="s">
        <v>635</v>
      </c>
      <c r="B236" t="s">
        <v>168</v>
      </c>
      <c r="C236" t="s">
        <v>169</v>
      </c>
      <c r="D236" t="s">
        <v>636</v>
      </c>
      <c r="E236" t="s">
        <v>1047</v>
      </c>
    </row>
    <row r="237" spans="1:5" x14ac:dyDescent="0.4">
      <c r="A237" t="s">
        <v>637</v>
      </c>
      <c r="B237" t="s">
        <v>168</v>
      </c>
      <c r="C237" t="s">
        <v>169</v>
      </c>
      <c r="D237" t="s">
        <v>638</v>
      </c>
      <c r="E237" t="s">
        <v>1048</v>
      </c>
    </row>
    <row r="238" spans="1:5" x14ac:dyDescent="0.4">
      <c r="A238" t="s">
        <v>639</v>
      </c>
      <c r="B238" t="s">
        <v>168</v>
      </c>
      <c r="C238" t="s">
        <v>169</v>
      </c>
      <c r="D238" t="s">
        <v>640</v>
      </c>
      <c r="E238" t="s">
        <v>1049</v>
      </c>
    </row>
    <row r="239" spans="1:5" x14ac:dyDescent="0.4">
      <c r="A239" t="s">
        <v>641</v>
      </c>
      <c r="B239" t="s">
        <v>168</v>
      </c>
      <c r="C239" t="s">
        <v>169</v>
      </c>
      <c r="D239" t="s">
        <v>642</v>
      </c>
      <c r="E239" t="s">
        <v>1050</v>
      </c>
    </row>
    <row r="240" spans="1:5" x14ac:dyDescent="0.4">
      <c r="A240" t="s">
        <v>643</v>
      </c>
      <c r="B240" t="s">
        <v>168</v>
      </c>
      <c r="C240" t="s">
        <v>169</v>
      </c>
      <c r="D240" t="s">
        <v>644</v>
      </c>
      <c r="E240" t="s">
        <v>1051</v>
      </c>
    </row>
    <row r="241" spans="1:5" x14ac:dyDescent="0.4">
      <c r="A241" t="s">
        <v>645</v>
      </c>
      <c r="B241" t="s">
        <v>168</v>
      </c>
      <c r="C241" t="s">
        <v>169</v>
      </c>
      <c r="D241" t="s">
        <v>646</v>
      </c>
      <c r="E241" t="s">
        <v>1052</v>
      </c>
    </row>
    <row r="242" spans="1:5" x14ac:dyDescent="0.4">
      <c r="A242" t="s">
        <v>647</v>
      </c>
      <c r="B242" t="s">
        <v>168</v>
      </c>
      <c r="C242" t="s">
        <v>169</v>
      </c>
      <c r="D242" t="s">
        <v>648</v>
      </c>
      <c r="E242" t="s">
        <v>1053</v>
      </c>
    </row>
    <row r="243" spans="1:5" x14ac:dyDescent="0.4">
      <c r="A243" t="s">
        <v>649</v>
      </c>
      <c r="B243" t="s">
        <v>168</v>
      </c>
      <c r="C243" t="s">
        <v>169</v>
      </c>
      <c r="D243" t="s">
        <v>650</v>
      </c>
      <c r="E243" t="s">
        <v>1054</v>
      </c>
    </row>
    <row r="244" spans="1:5" x14ac:dyDescent="0.4">
      <c r="A244" t="s">
        <v>651</v>
      </c>
      <c r="B244" t="s">
        <v>168</v>
      </c>
      <c r="C244" t="s">
        <v>169</v>
      </c>
      <c r="D244" t="s">
        <v>652</v>
      </c>
      <c r="E244" t="s">
        <v>1055</v>
      </c>
    </row>
    <row r="245" spans="1:5" x14ac:dyDescent="0.4">
      <c r="A245" t="s">
        <v>653</v>
      </c>
      <c r="B245" t="s">
        <v>168</v>
      </c>
      <c r="C245" t="s">
        <v>169</v>
      </c>
      <c r="D245" t="s">
        <v>654</v>
      </c>
      <c r="E245" t="s">
        <v>1056</v>
      </c>
    </row>
    <row r="246" spans="1:5" x14ac:dyDescent="0.4">
      <c r="A246" t="s">
        <v>655</v>
      </c>
      <c r="B246" t="s">
        <v>168</v>
      </c>
      <c r="C246" t="s">
        <v>169</v>
      </c>
      <c r="D246" t="s">
        <v>656</v>
      </c>
      <c r="E246" t="s">
        <v>1057</v>
      </c>
    </row>
    <row r="247" spans="1:5" x14ac:dyDescent="0.4">
      <c r="A247" t="s">
        <v>657</v>
      </c>
      <c r="B247" t="s">
        <v>168</v>
      </c>
      <c r="C247" t="s">
        <v>169</v>
      </c>
      <c r="D247" t="s">
        <v>658</v>
      </c>
      <c r="E247" t="s">
        <v>1058</v>
      </c>
    </row>
    <row r="248" spans="1:5" x14ac:dyDescent="0.4">
      <c r="A248" t="s">
        <v>659</v>
      </c>
      <c r="B248" t="s">
        <v>168</v>
      </c>
      <c r="C248" t="s">
        <v>169</v>
      </c>
      <c r="D248" t="s">
        <v>660</v>
      </c>
      <c r="E248" t="s">
        <v>1059</v>
      </c>
    </row>
    <row r="249" spans="1:5" x14ac:dyDescent="0.4">
      <c r="A249" t="s">
        <v>661</v>
      </c>
      <c r="B249" t="s">
        <v>168</v>
      </c>
      <c r="C249" t="s">
        <v>169</v>
      </c>
      <c r="D249" t="s">
        <v>662</v>
      </c>
      <c r="E249" t="s">
        <v>1060</v>
      </c>
    </row>
    <row r="250" spans="1:5" x14ac:dyDescent="0.4">
      <c r="A250" t="s">
        <v>663</v>
      </c>
      <c r="B250" t="s">
        <v>168</v>
      </c>
      <c r="C250" t="s">
        <v>169</v>
      </c>
      <c r="D250" t="s">
        <v>664</v>
      </c>
      <c r="E250" t="s">
        <v>1061</v>
      </c>
    </row>
    <row r="251" spans="1:5" x14ac:dyDescent="0.4">
      <c r="A251" t="s">
        <v>665</v>
      </c>
      <c r="B251" t="s">
        <v>168</v>
      </c>
      <c r="C251" t="s">
        <v>169</v>
      </c>
      <c r="D251" t="s">
        <v>666</v>
      </c>
      <c r="E251" t="s">
        <v>1062</v>
      </c>
    </row>
    <row r="252" spans="1:5" x14ac:dyDescent="0.4">
      <c r="A252" t="s">
        <v>667</v>
      </c>
      <c r="B252" t="s">
        <v>168</v>
      </c>
      <c r="C252" t="s">
        <v>169</v>
      </c>
      <c r="D252" t="s">
        <v>668</v>
      </c>
      <c r="E252" t="s">
        <v>1063</v>
      </c>
    </row>
    <row r="253" spans="1:5" x14ac:dyDescent="0.4">
      <c r="A253" t="s">
        <v>669</v>
      </c>
      <c r="B253" t="s">
        <v>168</v>
      </c>
      <c r="C253" t="s">
        <v>169</v>
      </c>
      <c r="D253" t="s">
        <v>670</v>
      </c>
      <c r="E253" t="s">
        <v>1064</v>
      </c>
    </row>
    <row r="254" spans="1:5" x14ac:dyDescent="0.4">
      <c r="A254" t="s">
        <v>671</v>
      </c>
      <c r="B254" t="s">
        <v>168</v>
      </c>
      <c r="C254" t="s">
        <v>169</v>
      </c>
      <c r="D254" t="s">
        <v>672</v>
      </c>
      <c r="E254" t="s">
        <v>1065</v>
      </c>
    </row>
    <row r="255" spans="1:5" x14ac:dyDescent="0.4">
      <c r="A255" t="s">
        <v>673</v>
      </c>
      <c r="B255" t="s">
        <v>168</v>
      </c>
      <c r="C255" t="s">
        <v>169</v>
      </c>
      <c r="D255" t="s">
        <v>674</v>
      </c>
      <c r="E255" t="s">
        <v>1066</v>
      </c>
    </row>
    <row r="256" spans="1:5" x14ac:dyDescent="0.4">
      <c r="A256" t="s">
        <v>675</v>
      </c>
      <c r="B256" t="s">
        <v>168</v>
      </c>
      <c r="C256" t="s">
        <v>169</v>
      </c>
      <c r="D256" t="s">
        <v>676</v>
      </c>
      <c r="E256" t="s">
        <v>1067</v>
      </c>
    </row>
    <row r="257" spans="1:5" x14ac:dyDescent="0.4">
      <c r="A257" t="s">
        <v>677</v>
      </c>
      <c r="B257" t="s">
        <v>168</v>
      </c>
      <c r="C257" t="s">
        <v>169</v>
      </c>
      <c r="D257" t="s">
        <v>678</v>
      </c>
      <c r="E257" t="s">
        <v>1068</v>
      </c>
    </row>
    <row r="258" spans="1:5" x14ac:dyDescent="0.4">
      <c r="A258" t="s">
        <v>679</v>
      </c>
      <c r="B258" t="s">
        <v>168</v>
      </c>
      <c r="C258" t="s">
        <v>169</v>
      </c>
      <c r="D258" t="s">
        <v>680</v>
      </c>
      <c r="E258" t="s">
        <v>1069</v>
      </c>
    </row>
    <row r="259" spans="1:5" x14ac:dyDescent="0.4">
      <c r="A259" t="s">
        <v>681</v>
      </c>
      <c r="B259" t="s">
        <v>168</v>
      </c>
      <c r="C259" t="s">
        <v>169</v>
      </c>
      <c r="D259" t="s">
        <v>682</v>
      </c>
      <c r="E259" t="s">
        <v>1070</v>
      </c>
    </row>
    <row r="260" spans="1:5" x14ac:dyDescent="0.4">
      <c r="A260" t="s">
        <v>683</v>
      </c>
      <c r="B260" t="s">
        <v>168</v>
      </c>
      <c r="C260" t="s">
        <v>169</v>
      </c>
      <c r="D260" t="s">
        <v>684</v>
      </c>
      <c r="E260" t="s">
        <v>1071</v>
      </c>
    </row>
    <row r="261" spans="1:5" x14ac:dyDescent="0.4">
      <c r="A261" t="s">
        <v>685</v>
      </c>
      <c r="B261" t="s">
        <v>168</v>
      </c>
      <c r="C261" t="s">
        <v>169</v>
      </c>
      <c r="D261" t="s">
        <v>686</v>
      </c>
      <c r="E261" t="s">
        <v>1072</v>
      </c>
    </row>
    <row r="262" spans="1:5" x14ac:dyDescent="0.4">
      <c r="A262" t="s">
        <v>687</v>
      </c>
      <c r="B262" t="s">
        <v>168</v>
      </c>
      <c r="C262" t="s">
        <v>169</v>
      </c>
      <c r="D262" t="s">
        <v>688</v>
      </c>
      <c r="E262" t="s">
        <v>1073</v>
      </c>
    </row>
    <row r="263" spans="1:5" x14ac:dyDescent="0.4">
      <c r="A263" t="s">
        <v>689</v>
      </c>
      <c r="B263" t="s">
        <v>168</v>
      </c>
      <c r="C263" t="s">
        <v>169</v>
      </c>
      <c r="D263" t="s">
        <v>690</v>
      </c>
      <c r="E263" t="s">
        <v>1074</v>
      </c>
    </row>
    <row r="264" spans="1:5" x14ac:dyDescent="0.4">
      <c r="A264" t="s">
        <v>691</v>
      </c>
      <c r="B264" t="s">
        <v>168</v>
      </c>
      <c r="C264" t="s">
        <v>169</v>
      </c>
      <c r="D264" t="s">
        <v>692</v>
      </c>
      <c r="E264" t="s">
        <v>1075</v>
      </c>
    </row>
    <row r="265" spans="1:5" x14ac:dyDescent="0.4">
      <c r="A265" t="s">
        <v>693</v>
      </c>
      <c r="B265" t="s">
        <v>168</v>
      </c>
      <c r="C265" t="s">
        <v>169</v>
      </c>
      <c r="D265" t="s">
        <v>694</v>
      </c>
      <c r="E265" t="s">
        <v>1076</v>
      </c>
    </row>
    <row r="266" spans="1:5" x14ac:dyDescent="0.4">
      <c r="A266" t="s">
        <v>695</v>
      </c>
      <c r="B266" t="s">
        <v>168</v>
      </c>
      <c r="C266" t="s">
        <v>169</v>
      </c>
      <c r="D266" t="s">
        <v>696</v>
      </c>
      <c r="E266" t="s">
        <v>1077</v>
      </c>
    </row>
    <row r="267" spans="1:5" x14ac:dyDescent="0.4">
      <c r="A267" t="s">
        <v>697</v>
      </c>
      <c r="B267" t="s">
        <v>168</v>
      </c>
      <c r="C267" t="s">
        <v>169</v>
      </c>
      <c r="D267" t="s">
        <v>698</v>
      </c>
      <c r="E267" t="s">
        <v>1078</v>
      </c>
    </row>
    <row r="268" spans="1:5" x14ac:dyDescent="0.4">
      <c r="A268" t="s">
        <v>699</v>
      </c>
      <c r="B268" t="s">
        <v>168</v>
      </c>
      <c r="C268" t="s">
        <v>169</v>
      </c>
      <c r="D268" t="s">
        <v>700</v>
      </c>
      <c r="E268" t="s">
        <v>1079</v>
      </c>
    </row>
    <row r="269" spans="1:5" x14ac:dyDescent="0.4">
      <c r="A269" t="s">
        <v>701</v>
      </c>
      <c r="B269" t="s">
        <v>168</v>
      </c>
      <c r="C269" t="s">
        <v>169</v>
      </c>
      <c r="D269" t="s">
        <v>702</v>
      </c>
      <c r="E269" t="s">
        <v>1080</v>
      </c>
    </row>
    <row r="270" spans="1:5" x14ac:dyDescent="0.4">
      <c r="A270" t="s">
        <v>703</v>
      </c>
      <c r="B270" t="s">
        <v>168</v>
      </c>
      <c r="C270" t="s">
        <v>169</v>
      </c>
      <c r="D270" t="s">
        <v>704</v>
      </c>
      <c r="E270" t="s">
        <v>1081</v>
      </c>
    </row>
    <row r="271" spans="1:5" x14ac:dyDescent="0.4">
      <c r="A271" t="s">
        <v>705</v>
      </c>
      <c r="B271" t="s">
        <v>168</v>
      </c>
      <c r="C271" t="s">
        <v>169</v>
      </c>
      <c r="D271" t="s">
        <v>706</v>
      </c>
      <c r="E271" t="s">
        <v>1082</v>
      </c>
    </row>
    <row r="272" spans="1:5" x14ac:dyDescent="0.4">
      <c r="A272" t="s">
        <v>707</v>
      </c>
      <c r="B272" t="s">
        <v>168</v>
      </c>
      <c r="C272" t="s">
        <v>169</v>
      </c>
      <c r="D272" t="s">
        <v>708</v>
      </c>
      <c r="E272" t="s">
        <v>1083</v>
      </c>
    </row>
    <row r="273" spans="1:5" x14ac:dyDescent="0.4">
      <c r="A273" t="s">
        <v>709</v>
      </c>
      <c r="B273" t="s">
        <v>168</v>
      </c>
      <c r="C273" t="s">
        <v>169</v>
      </c>
      <c r="D273" t="s">
        <v>710</v>
      </c>
      <c r="E273" t="s">
        <v>1084</v>
      </c>
    </row>
    <row r="274" spans="1:5" x14ac:dyDescent="0.4">
      <c r="A274" t="s">
        <v>711</v>
      </c>
      <c r="B274" t="s">
        <v>168</v>
      </c>
      <c r="C274" t="s">
        <v>169</v>
      </c>
      <c r="D274" t="s">
        <v>712</v>
      </c>
      <c r="E274" t="s">
        <v>1085</v>
      </c>
    </row>
    <row r="275" spans="1:5" x14ac:dyDescent="0.4">
      <c r="A275" t="s">
        <v>713</v>
      </c>
      <c r="B275" t="s">
        <v>168</v>
      </c>
      <c r="C275" t="s">
        <v>169</v>
      </c>
      <c r="D275" t="s">
        <v>714</v>
      </c>
      <c r="E275" t="s">
        <v>1086</v>
      </c>
    </row>
    <row r="276" spans="1:5" x14ac:dyDescent="0.4">
      <c r="A276" t="s">
        <v>715</v>
      </c>
      <c r="B276" t="s">
        <v>168</v>
      </c>
      <c r="C276" t="s">
        <v>169</v>
      </c>
      <c r="D276" t="s">
        <v>716</v>
      </c>
      <c r="E276" t="s">
        <v>1087</v>
      </c>
    </row>
    <row r="277" spans="1:5" x14ac:dyDescent="0.4">
      <c r="A277" t="s">
        <v>717</v>
      </c>
      <c r="B277" t="s">
        <v>168</v>
      </c>
      <c r="C277" t="s">
        <v>169</v>
      </c>
      <c r="D277" t="s">
        <v>718</v>
      </c>
      <c r="E277" t="s">
        <v>1088</v>
      </c>
    </row>
    <row r="278" spans="1:5" x14ac:dyDescent="0.4">
      <c r="A278" t="s">
        <v>719</v>
      </c>
      <c r="B278" t="s">
        <v>168</v>
      </c>
      <c r="C278" t="s">
        <v>169</v>
      </c>
      <c r="D278" t="s">
        <v>720</v>
      </c>
      <c r="E278" t="s">
        <v>1089</v>
      </c>
    </row>
    <row r="279" spans="1:5" x14ac:dyDescent="0.4">
      <c r="A279" t="s">
        <v>721</v>
      </c>
      <c r="B279" t="s">
        <v>168</v>
      </c>
      <c r="C279" t="s">
        <v>169</v>
      </c>
      <c r="D279" t="s">
        <v>722</v>
      </c>
      <c r="E279" t="s">
        <v>1090</v>
      </c>
    </row>
    <row r="280" spans="1:5" x14ac:dyDescent="0.4">
      <c r="A280" t="s">
        <v>723</v>
      </c>
      <c r="B280" t="s">
        <v>168</v>
      </c>
      <c r="C280" t="s">
        <v>169</v>
      </c>
      <c r="D280" t="s">
        <v>724</v>
      </c>
      <c r="E280" t="s">
        <v>1091</v>
      </c>
    </row>
    <row r="281" spans="1:5" x14ac:dyDescent="0.4">
      <c r="A281" t="s">
        <v>725</v>
      </c>
      <c r="B281" t="s">
        <v>168</v>
      </c>
      <c r="C281" t="s">
        <v>169</v>
      </c>
      <c r="D281" t="s">
        <v>726</v>
      </c>
      <c r="E281" t="s">
        <v>1092</v>
      </c>
    </row>
    <row r="282" spans="1:5" x14ac:dyDescent="0.4">
      <c r="A282" t="s">
        <v>727</v>
      </c>
      <c r="B282" t="s">
        <v>168</v>
      </c>
      <c r="C282" t="s">
        <v>169</v>
      </c>
      <c r="D282" t="s">
        <v>728</v>
      </c>
      <c r="E282" t="s">
        <v>1093</v>
      </c>
    </row>
    <row r="283" spans="1:5" x14ac:dyDescent="0.4">
      <c r="A283" t="s">
        <v>729</v>
      </c>
      <c r="B283" t="s">
        <v>168</v>
      </c>
      <c r="C283" t="s">
        <v>169</v>
      </c>
      <c r="D283" t="s">
        <v>730</v>
      </c>
      <c r="E283" t="s">
        <v>1094</v>
      </c>
    </row>
    <row r="284" spans="1:5" x14ac:dyDescent="0.4">
      <c r="A284" t="s">
        <v>731</v>
      </c>
      <c r="B284" t="s">
        <v>168</v>
      </c>
      <c r="C284" t="s">
        <v>169</v>
      </c>
      <c r="D284" t="s">
        <v>732</v>
      </c>
      <c r="E284" t="s">
        <v>1095</v>
      </c>
    </row>
    <row r="285" spans="1:5" x14ac:dyDescent="0.4">
      <c r="A285" t="s">
        <v>733</v>
      </c>
      <c r="B285" t="s">
        <v>168</v>
      </c>
      <c r="C285" t="s">
        <v>169</v>
      </c>
      <c r="D285" t="s">
        <v>734</v>
      </c>
      <c r="E285" t="s">
        <v>1096</v>
      </c>
    </row>
    <row r="286" spans="1:5" x14ac:dyDescent="0.4">
      <c r="A286" t="s">
        <v>735</v>
      </c>
      <c r="B286" t="s">
        <v>168</v>
      </c>
      <c r="C286" t="s">
        <v>169</v>
      </c>
      <c r="D286" t="s">
        <v>736</v>
      </c>
      <c r="E286" t="s">
        <v>1097</v>
      </c>
    </row>
    <row r="287" spans="1:5" x14ac:dyDescent="0.4">
      <c r="A287" t="s">
        <v>737</v>
      </c>
      <c r="B287" t="s">
        <v>168</v>
      </c>
      <c r="C287" t="s">
        <v>169</v>
      </c>
      <c r="D287" t="s">
        <v>738</v>
      </c>
      <c r="E287" t="s">
        <v>1098</v>
      </c>
    </row>
    <row r="288" spans="1:5" x14ac:dyDescent="0.4">
      <c r="A288" t="s">
        <v>739</v>
      </c>
      <c r="B288" t="s">
        <v>168</v>
      </c>
      <c r="C288" t="s">
        <v>169</v>
      </c>
      <c r="D288" t="s">
        <v>740</v>
      </c>
      <c r="E288" t="s">
        <v>1099</v>
      </c>
    </row>
    <row r="289" spans="1:5" x14ac:dyDescent="0.4">
      <c r="A289" t="s">
        <v>741</v>
      </c>
      <c r="B289" t="s">
        <v>168</v>
      </c>
      <c r="C289" t="s">
        <v>169</v>
      </c>
      <c r="D289" t="s">
        <v>742</v>
      </c>
      <c r="E289" t="s">
        <v>1100</v>
      </c>
    </row>
    <row r="290" spans="1:5" x14ac:dyDescent="0.4">
      <c r="A290" t="s">
        <v>743</v>
      </c>
      <c r="B290" t="s">
        <v>168</v>
      </c>
      <c r="C290" t="s">
        <v>169</v>
      </c>
      <c r="D290" t="s">
        <v>744</v>
      </c>
      <c r="E290" t="s">
        <v>1101</v>
      </c>
    </row>
    <row r="291" spans="1:5" x14ac:dyDescent="0.4">
      <c r="A291" t="s">
        <v>745</v>
      </c>
      <c r="B291" t="s">
        <v>168</v>
      </c>
      <c r="C291" t="s">
        <v>169</v>
      </c>
      <c r="D291" t="s">
        <v>746</v>
      </c>
      <c r="E291" t="s">
        <v>1102</v>
      </c>
    </row>
    <row r="292" spans="1:5" x14ac:dyDescent="0.4">
      <c r="A292" t="s">
        <v>747</v>
      </c>
      <c r="B292" t="s">
        <v>168</v>
      </c>
      <c r="C292" t="s">
        <v>169</v>
      </c>
      <c r="D292" t="s">
        <v>748</v>
      </c>
      <c r="E292" t="s">
        <v>1103</v>
      </c>
    </row>
    <row r="293" spans="1:5" x14ac:dyDescent="0.4">
      <c r="A293" t="s">
        <v>749</v>
      </c>
      <c r="B293" t="s">
        <v>168</v>
      </c>
      <c r="C293" t="s">
        <v>169</v>
      </c>
      <c r="D293" t="s">
        <v>750</v>
      </c>
      <c r="E293" t="s">
        <v>1104</v>
      </c>
    </row>
    <row r="294" spans="1:5" x14ac:dyDescent="0.4">
      <c r="A294" t="s">
        <v>751</v>
      </c>
      <c r="B294" t="s">
        <v>168</v>
      </c>
      <c r="C294" t="s">
        <v>169</v>
      </c>
      <c r="D294" t="s">
        <v>752</v>
      </c>
      <c r="E294" t="s">
        <v>1105</v>
      </c>
    </row>
    <row r="295" spans="1:5" x14ac:dyDescent="0.4">
      <c r="A295" t="s">
        <v>753</v>
      </c>
      <c r="B295" t="s">
        <v>168</v>
      </c>
      <c r="C295" t="s">
        <v>169</v>
      </c>
      <c r="D295" t="s">
        <v>754</v>
      </c>
      <c r="E295" t="s">
        <v>1106</v>
      </c>
    </row>
    <row r="296" spans="1:5" x14ac:dyDescent="0.4">
      <c r="A296" t="s">
        <v>755</v>
      </c>
      <c r="B296" t="s">
        <v>168</v>
      </c>
      <c r="C296" t="s">
        <v>169</v>
      </c>
      <c r="D296" t="s">
        <v>756</v>
      </c>
      <c r="E296" t="s">
        <v>1107</v>
      </c>
    </row>
    <row r="297" spans="1:5" x14ac:dyDescent="0.4">
      <c r="A297" t="s">
        <v>757</v>
      </c>
      <c r="B297" t="s">
        <v>168</v>
      </c>
      <c r="C297" t="s">
        <v>169</v>
      </c>
      <c r="D297" t="s">
        <v>758</v>
      </c>
      <c r="E297" t="s">
        <v>1108</v>
      </c>
    </row>
    <row r="298" spans="1:5" x14ac:dyDescent="0.4">
      <c r="A298" t="s">
        <v>759</v>
      </c>
      <c r="B298" t="s">
        <v>168</v>
      </c>
      <c r="C298" t="s">
        <v>169</v>
      </c>
      <c r="D298" t="s">
        <v>760</v>
      </c>
      <c r="E298" t="s">
        <v>1109</v>
      </c>
    </row>
    <row r="299" spans="1:5" x14ac:dyDescent="0.4">
      <c r="A299" t="s">
        <v>761</v>
      </c>
      <c r="B299" t="s">
        <v>168</v>
      </c>
      <c r="C299" t="s">
        <v>169</v>
      </c>
      <c r="D299" t="s">
        <v>762</v>
      </c>
      <c r="E299" t="s">
        <v>1110</v>
      </c>
    </row>
    <row r="300" spans="1:5" x14ac:dyDescent="0.4">
      <c r="A300" t="s">
        <v>763</v>
      </c>
      <c r="B300" t="s">
        <v>168</v>
      </c>
      <c r="C300" t="s">
        <v>169</v>
      </c>
      <c r="D300" t="s">
        <v>764</v>
      </c>
      <c r="E300" t="s">
        <v>1111</v>
      </c>
    </row>
    <row r="301" spans="1:5" x14ac:dyDescent="0.4">
      <c r="A301" t="s">
        <v>765</v>
      </c>
      <c r="B301" t="s">
        <v>168</v>
      </c>
      <c r="C301" t="s">
        <v>169</v>
      </c>
      <c r="D301" t="s">
        <v>766</v>
      </c>
      <c r="E301" t="s">
        <v>1112</v>
      </c>
    </row>
    <row r="302" spans="1:5" x14ac:dyDescent="0.4">
      <c r="A302" t="s">
        <v>767</v>
      </c>
      <c r="B302" t="s">
        <v>168</v>
      </c>
      <c r="C302" t="s">
        <v>169</v>
      </c>
      <c r="D302" t="s">
        <v>768</v>
      </c>
      <c r="E302" t="s">
        <v>1113</v>
      </c>
    </row>
    <row r="303" spans="1:5" x14ac:dyDescent="0.4">
      <c r="A303" t="s">
        <v>769</v>
      </c>
      <c r="B303" t="s">
        <v>168</v>
      </c>
      <c r="C303" t="s">
        <v>169</v>
      </c>
      <c r="D303" t="s">
        <v>770</v>
      </c>
      <c r="E303" t="s">
        <v>1114</v>
      </c>
    </row>
    <row r="304" spans="1:5" x14ac:dyDescent="0.4">
      <c r="A304" t="s">
        <v>771</v>
      </c>
      <c r="B304" t="s">
        <v>168</v>
      </c>
      <c r="C304" t="s">
        <v>169</v>
      </c>
      <c r="D304" t="s">
        <v>772</v>
      </c>
      <c r="E304" t="s">
        <v>1115</v>
      </c>
    </row>
    <row r="305" spans="1:5" x14ac:dyDescent="0.4">
      <c r="A305" t="s">
        <v>773</v>
      </c>
      <c r="B305" t="s">
        <v>168</v>
      </c>
      <c r="C305" t="s">
        <v>169</v>
      </c>
      <c r="D305" t="s">
        <v>774</v>
      </c>
      <c r="E305" t="s">
        <v>1116</v>
      </c>
    </row>
    <row r="306" spans="1:5" x14ac:dyDescent="0.4">
      <c r="A306" t="s">
        <v>775</v>
      </c>
      <c r="B306" t="s">
        <v>168</v>
      </c>
      <c r="C306" t="s">
        <v>169</v>
      </c>
      <c r="D306" t="s">
        <v>776</v>
      </c>
      <c r="E306" t="s">
        <v>1117</v>
      </c>
    </row>
    <row r="307" spans="1:5" x14ac:dyDescent="0.4">
      <c r="A307" t="s">
        <v>777</v>
      </c>
      <c r="B307" t="s">
        <v>168</v>
      </c>
      <c r="C307" t="s">
        <v>169</v>
      </c>
      <c r="D307" t="s">
        <v>778</v>
      </c>
      <c r="E307" t="s">
        <v>1118</v>
      </c>
    </row>
    <row r="308" spans="1:5" x14ac:dyDescent="0.4">
      <c r="A308" t="s">
        <v>779</v>
      </c>
      <c r="B308" t="s">
        <v>168</v>
      </c>
      <c r="C308" t="s">
        <v>169</v>
      </c>
      <c r="D308" t="s">
        <v>780</v>
      </c>
      <c r="E308" t="s">
        <v>1119</v>
      </c>
    </row>
    <row r="309" spans="1:5" x14ac:dyDescent="0.4">
      <c r="A309" t="s">
        <v>781</v>
      </c>
      <c r="B309" t="s">
        <v>168</v>
      </c>
      <c r="C309" t="s">
        <v>169</v>
      </c>
      <c r="D309" t="s">
        <v>782</v>
      </c>
      <c r="E309" t="s">
        <v>1120</v>
      </c>
    </row>
    <row r="310" spans="1:5" x14ac:dyDescent="0.4">
      <c r="A310" t="s">
        <v>783</v>
      </c>
      <c r="B310" t="s">
        <v>168</v>
      </c>
      <c r="C310" t="s">
        <v>169</v>
      </c>
      <c r="D310" t="s">
        <v>784</v>
      </c>
      <c r="E310" t="s">
        <v>1121</v>
      </c>
    </row>
    <row r="311" spans="1:5" x14ac:dyDescent="0.4">
      <c r="A311" t="s">
        <v>785</v>
      </c>
      <c r="B311" t="s">
        <v>168</v>
      </c>
      <c r="C311" t="s">
        <v>169</v>
      </c>
      <c r="D311" t="s">
        <v>786</v>
      </c>
      <c r="E311" t="s">
        <v>1122</v>
      </c>
    </row>
    <row r="312" spans="1:5" x14ac:dyDescent="0.4">
      <c r="A312" t="s">
        <v>787</v>
      </c>
      <c r="B312" t="s">
        <v>168</v>
      </c>
      <c r="C312" t="s">
        <v>169</v>
      </c>
      <c r="D312" t="s">
        <v>788</v>
      </c>
      <c r="E312" t="s">
        <v>1123</v>
      </c>
    </row>
    <row r="313" spans="1:5" x14ac:dyDescent="0.4">
      <c r="A313" t="s">
        <v>789</v>
      </c>
      <c r="B313" t="s">
        <v>168</v>
      </c>
      <c r="C313" t="s">
        <v>169</v>
      </c>
      <c r="D313" t="s">
        <v>790</v>
      </c>
      <c r="E313" t="s">
        <v>1124</v>
      </c>
    </row>
    <row r="314" spans="1:5" x14ac:dyDescent="0.4">
      <c r="A314" t="s">
        <v>791</v>
      </c>
      <c r="B314" t="s">
        <v>168</v>
      </c>
      <c r="C314" t="s">
        <v>169</v>
      </c>
      <c r="D314" t="s">
        <v>792</v>
      </c>
      <c r="E314" t="s">
        <v>1125</v>
      </c>
    </row>
    <row r="315" spans="1:5" x14ac:dyDescent="0.4">
      <c r="A315" t="s">
        <v>793</v>
      </c>
      <c r="B315" t="s">
        <v>168</v>
      </c>
      <c r="C315" t="s">
        <v>169</v>
      </c>
      <c r="D315" t="s">
        <v>794</v>
      </c>
      <c r="E315" t="s">
        <v>1126</v>
      </c>
    </row>
    <row r="316" spans="1:5" x14ac:dyDescent="0.4">
      <c r="A316" t="s">
        <v>795</v>
      </c>
      <c r="B316" t="s">
        <v>168</v>
      </c>
      <c r="C316" t="s">
        <v>169</v>
      </c>
      <c r="D316" t="s">
        <v>796</v>
      </c>
      <c r="E316" t="s">
        <v>1127</v>
      </c>
    </row>
    <row r="317" spans="1:5" x14ac:dyDescent="0.4">
      <c r="A317" t="s">
        <v>797</v>
      </c>
      <c r="B317" t="s">
        <v>168</v>
      </c>
      <c r="C317" t="s">
        <v>169</v>
      </c>
      <c r="D317" t="s">
        <v>798</v>
      </c>
      <c r="E317" t="s">
        <v>1128</v>
      </c>
    </row>
    <row r="318" spans="1:5" x14ac:dyDescent="0.4">
      <c r="A318" t="s">
        <v>799</v>
      </c>
      <c r="B318" t="s">
        <v>168</v>
      </c>
      <c r="C318" t="s">
        <v>169</v>
      </c>
      <c r="D318" t="s">
        <v>800</v>
      </c>
      <c r="E318" t="s">
        <v>1129</v>
      </c>
    </row>
    <row r="319" spans="1:5" x14ac:dyDescent="0.4">
      <c r="A319" t="s">
        <v>801</v>
      </c>
      <c r="B319" t="s">
        <v>168</v>
      </c>
      <c r="C319" t="s">
        <v>169</v>
      </c>
      <c r="D319" t="s">
        <v>802</v>
      </c>
      <c r="E319" t="s">
        <v>1130</v>
      </c>
    </row>
    <row r="320" spans="1:5" x14ac:dyDescent="0.4">
      <c r="A320" t="s">
        <v>803</v>
      </c>
      <c r="B320" t="s">
        <v>168</v>
      </c>
      <c r="C320" t="s">
        <v>169</v>
      </c>
      <c r="D320" t="s">
        <v>804</v>
      </c>
      <c r="E320" t="s">
        <v>1131</v>
      </c>
    </row>
    <row r="321" spans="1:5" x14ac:dyDescent="0.4">
      <c r="A321" t="s">
        <v>805</v>
      </c>
      <c r="B321" t="s">
        <v>168</v>
      </c>
      <c r="C321" t="s">
        <v>169</v>
      </c>
      <c r="D321" t="s">
        <v>806</v>
      </c>
      <c r="E321" t="s">
        <v>1132</v>
      </c>
    </row>
    <row r="322" spans="1:5" x14ac:dyDescent="0.4">
      <c r="A322" t="s">
        <v>807</v>
      </c>
      <c r="B322" t="s">
        <v>168</v>
      </c>
      <c r="C322" t="s">
        <v>169</v>
      </c>
      <c r="D322" t="s">
        <v>808</v>
      </c>
      <c r="E322" t="s">
        <v>1133</v>
      </c>
    </row>
    <row r="323" spans="1:5" x14ac:dyDescent="0.4">
      <c r="A323" t="s">
        <v>809</v>
      </c>
      <c r="B323" t="s">
        <v>168</v>
      </c>
      <c r="C323" t="s">
        <v>169</v>
      </c>
      <c r="D323" t="s">
        <v>810</v>
      </c>
      <c r="E323" t="s">
        <v>1134</v>
      </c>
    </row>
    <row r="324" spans="1:5" x14ac:dyDescent="0.4">
      <c r="A324" t="s">
        <v>811</v>
      </c>
      <c r="B324" t="s">
        <v>168</v>
      </c>
      <c r="C324" t="s">
        <v>169</v>
      </c>
      <c r="D324" t="s">
        <v>812</v>
      </c>
      <c r="E324" t="s">
        <v>1135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どれか一つの記入・提出で結構です→</vt:lpstr>
      <vt:lpstr>1.自動計算有</vt:lpstr>
      <vt:lpstr>2．枠のみ</vt:lpstr>
      <vt:lpstr>3.複数入力用</vt:lpstr>
      <vt:lpstr>消さないで</vt:lpstr>
      <vt:lpstr>郵便番号</vt:lpstr>
      <vt:lpstr>'1.自動計算有'!Print_Area</vt:lpstr>
      <vt:lpstr>'2．枠のみ'!Print_Area</vt:lpstr>
      <vt:lpstr>'3.複数入力用'!Print_Area</vt:lpstr>
      <vt:lpstr>永年勤続</vt:lpstr>
      <vt:lpstr>勤続35年</vt:lpstr>
      <vt:lpstr>工業</vt:lpstr>
      <vt:lpstr>資格1</vt:lpstr>
      <vt:lpstr>商業</vt:lpstr>
      <vt:lpstr>優良従業員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石井　香素美</cp:lastModifiedBy>
  <cp:lastPrinted>2025-06-11T23:52:42Z</cp:lastPrinted>
  <dcterms:created xsi:type="dcterms:W3CDTF">2022-05-31T02:14:27Z</dcterms:created>
  <dcterms:modified xsi:type="dcterms:W3CDTF">2025-06-17T01:19:37Z</dcterms:modified>
</cp:coreProperties>
</file>